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376" windowHeight="9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<sst xmlns="http://schemas.openxmlformats.org/spreadsheetml/2006/main" count="259" uniqueCount="177">
  <si>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</si>
  <si>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</si>
  <si>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</si>
  <si>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</si>
  <si>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</si>
  <si>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</si>
  <si>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</si>
  <si>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</si>
  <si>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</si>
  <si>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</si>
  <si>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.0200000</t>
  </si>
  <si>
    <t>Виконком Прилуцької міської ради</t>
  </si>
  <si>
    <t>0212010</t>
  </si>
  <si>
    <t>.0731</t>
  </si>
  <si>
    <t>Багатопрофільна стаціонарна медична допомога населенню</t>
  </si>
  <si>
    <t>.0726</t>
  </si>
  <si>
    <t>Первинна медична допомога населенню, що надається центрами первинної медичної (медико-санітарної) допомоги</t>
  </si>
  <si>
    <t>«Надання населенню  первинної медичної допомоги на 2019 рік»</t>
  </si>
  <si>
    <t>.0763</t>
  </si>
  <si>
    <t>Інші програми та заходи у сфері охорони здоров`я</t>
  </si>
  <si>
    <t>Рішення сесії Прилуцької міської ради</t>
  </si>
  <si>
    <t>.0721</t>
  </si>
  <si>
    <t>Первинна медична допомога населенню, що надається амбулаторно-поліклінічними закладами (відділеннями)</t>
  </si>
  <si>
    <t>Централізовані заходи з лікування хворих на цукровий та нецукровий діабет</t>
  </si>
  <si>
    <t>2152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</si>
  <si>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</si>
  <si>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</si>
  <si>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</si>
  <si>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Соціальна підтримка сім“ї дітей та молоді на 2017-2020 рр</t>
  </si>
  <si>
    <t>Рішення сесії Прилуцької міської ради  (№16;29.11.16)</t>
  </si>
  <si>
    <t>0213192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</si>
  <si>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</si>
  <si>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</si>
  <si>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</si>
  <si>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3242</t>
  </si>
  <si>
    <t>Інші заходи у сфері соціального захисту і соціального забезпечення</t>
  </si>
  <si>
    <t>Надання одноразової грошової  допомоги жителям міста Прилуки на 2018-2020 роки</t>
  </si>
  <si>
    <t>0216090</t>
  </si>
  <si>
    <t>6090</t>
  </si>
  <si>
    <t>Інша діяльність у сфері житлово-комунального господарства</t>
  </si>
  <si>
    <t>На варті чистоти і порядку</t>
  </si>
  <si>
    <t>0216030</t>
  </si>
  <si>
    <t>6030</t>
  </si>
  <si>
    <t>Організація благоустрою населених пунктів</t>
  </si>
  <si>
    <t>6060</t>
  </si>
  <si>
    <t>Утримання об'єктів соціальної сфери підприємств, що передаються до комунальної власності</t>
  </si>
  <si>
    <t>0218110</t>
  </si>
  <si>
    <t>8110</t>
  </si>
  <si>
    <t>.0320</t>
  </si>
  <si>
    <t>Заходи із запобігання та ліквідації надзвичайних ситуацій та наслідків стихійного лиха</t>
  </si>
  <si>
    <t>Розвиток цивільного захисту м.Прилуки 2017-2020</t>
  </si>
  <si>
    <t>0218410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</si>
  <si>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</si>
  <si>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</si>
  <si>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</si>
  <si>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</si>
  <si>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0611010</t>
  </si>
  <si>
    <t>1010</t>
  </si>
  <si>
    <t>Надання дошкільної освіти</t>
  </si>
  <si>
    <t>0611020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</si>
  <si>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</si>
  <si>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</si>
  <si>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Харчування учнів 1-4 класів загальноосвітніх закладів міста</t>
  </si>
  <si>
    <t>1162</t>
  </si>
  <si>
    <t>0611162</t>
  </si>
  <si>
    <t>.0990</t>
  </si>
  <si>
    <t>Інші програми та заходи у сфері освіти</t>
  </si>
  <si>
    <t>0617413</t>
  </si>
  <si>
    <t>7413</t>
  </si>
  <si>
    <t>.0451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</si>
  <si>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</si>
  <si>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</si>
  <si>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</si>
  <si>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Управління праці та соціального захисту населення Прилуцької  міської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</si>
  <si>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</si>
  <si>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</si>
  <si>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</si>
  <si>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санатоно-курортне лікування)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</si>
  <si>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(Фінансування часткової компенсації капремонту житла)</t>
  </si>
  <si>
    <t>0813032</t>
  </si>
  <si>
    <t>3032</t>
  </si>
  <si>
    <t>Надання пільг окремим категоріям громадян з оплати послуг зв`язку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</si>
  <si>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</si>
  <si>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</si>
  <si>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</si>
  <si>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</si>
  <si>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(автомобільний трансп)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</si>
  <si>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</si>
  <si>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</si>
  <si>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</si>
  <si>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(заліз трансп)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</si>
  <si>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</si>
  <si>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</si>
  <si>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</si>
  <si>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</si>
  <si>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Рішення сесії Прилуцької міської ради   (№7;20.12.17)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</si>
  <si>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</si>
  <si>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</si>
  <si>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</si>
  <si>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</si>
  <si>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</si>
  <si>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</si>
  <si>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0813210</t>
  </si>
  <si>
    <t>Організація та проведення громадських робіт</t>
  </si>
  <si>
    <t>0813242</t>
  </si>
  <si>
    <t>Поліпшення житлових умов учасників бойових дій та осіб з інвалідністю внаслідок війни з числа учасників АТО за рахунок коштів міського бюджету на 2019-2023роки</t>
  </si>
  <si>
    <t>Забезпечення санаторно-курортним лікуванням учасників АТО та членів сімей загиблих під час проведення АТО на 2016-2020 роки</t>
  </si>
  <si>
    <t>Рішення сесії Прилуцької міської ради  (№6;28.01.16)</t>
  </si>
  <si>
    <t>УСЬОГО</t>
  </si>
  <si>
    <t>.0640</t>
  </si>
  <si>
    <t>.0620</t>
  </si>
  <si>
    <t>.0830</t>
  </si>
  <si>
    <t>.0910</t>
  </si>
  <si>
    <t>.0921</t>
  </si>
  <si>
    <t>.1030</t>
  </si>
  <si>
    <t>"Забезпечення громадян м. Прилуки, які страждають на нецукровий діабет,лікарськими засобами на 2019 рік"</t>
  </si>
  <si>
    <t>0212100</t>
  </si>
  <si>
    <t>Стоматологічна допомога населенню</t>
  </si>
  <si>
    <t xml:space="preserve"> </t>
  </si>
  <si>
    <t>ЗАТВЕРДЖЕНО</t>
  </si>
  <si>
    <t>Додаток 7</t>
  </si>
  <si>
    <t>Рішення міської ради</t>
  </si>
  <si>
    <t xml:space="preserve">____грудня 2019 року №___     </t>
  </si>
  <si>
    <t>Розподіл витрат міського бюджету на реалізацію місцевих/регіональних програм у 2020 році</t>
  </si>
  <si>
    <r>
      <t xml:space="preserve">Код </t>
    </r>
    <r>
      <rPr>
        <sz val="12"/>
        <rFont val="Times New Roman"/>
        <family val="1"/>
      </rPr>
      <t>Програмної класифікації видатків та кредитування місцевих бюджетів</t>
    </r>
  </si>
  <si>
    <r>
      <t>(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>сесія 7 скликання)</t>
    </r>
  </si>
  <si>
    <t xml:space="preserve">0212111 </t>
  </si>
  <si>
    <t xml:space="preserve">0212113 </t>
  </si>
  <si>
    <t>«Надання медичної допомоги дитячому населенню на 2020 рік»</t>
  </si>
  <si>
    <t>Рішення сесії Прилуцької міської ради 18.12.19</t>
  </si>
  <si>
    <t>в т.ч субвенція на 1 кв</t>
  </si>
  <si>
    <t>Ззабезпечення  безоплатними та пільговими лікарськими засобами дитячого населення на 2020 рік</t>
  </si>
  <si>
    <t>«Надання медичних послуг дитячому населенню міста Прилуки в закладах дошкільної і загальної середньої освіти на 2020 рік»</t>
  </si>
  <si>
    <t xml:space="preserve">0212152 </t>
  </si>
  <si>
    <t>Надання стоматологічної допомоги мешканцям      м. Прилуки на 2020 рік</t>
  </si>
  <si>
    <t>0212152</t>
  </si>
  <si>
    <t>в т.ч. міськ бюджет енергоносії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</si>
  <si>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</si>
  <si>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Санаторно-курортне оздоровлення осіб з інвалідністю внаслідок загального захворювання та з дитинства на 2020-2022роки</t>
  </si>
  <si>
    <t>Пільги місцевої влади на оплату житлово-комунальних послуг та послуг зв’язку учасникам бойових дій, які брали участь у антитерористичній операції, сім’ям воїнів, загиблих (померлих) в Афганістані та під час участі в антитерористичній операції, захищаючи незалежність, суверенітет та територіальну цілісність  України, особам з інвалідністю по зору – членам УТОС, спілці ветеранів Афганістану на 2019 – 2021 роки»</t>
  </si>
  <si>
    <t xml:space="preserve">“Відзначення державних та професійних свят, ювілейних дат, заохочення за заслуги перед  територіальною громадою міста Прилуки
на 2020-2022 роки”
</t>
  </si>
  <si>
    <t xml:space="preserve">Інші заходи у сфері соціального захисту і соціального забезпечення </t>
  </si>
  <si>
    <t xml:space="preserve">«Підтримка та розвиток учнівської 
молоді міста на 2020-2023 роки «Обдарованість»
</t>
  </si>
  <si>
    <t>Рішення сесії Прилуцької міської ради  (№20;23.12.16)</t>
  </si>
  <si>
    <t>Рішення сесії Прилуцької міської ради  (№3;21.12.18)</t>
  </si>
  <si>
    <t>Крок за кроком до здоров"я Прилуцької загальноосвітньої школи  І-ІІІ ступенів №14 на 2017-2021 роки</t>
  </si>
  <si>
    <t xml:space="preserve">«Звільнення від батьківської плати 
за  харчування дітей із  сімей учасників АТО (ООС),
дітей із сімей  учасників бойових дій на 
території інших країн, дітей, що зареєстровані 
як внутрішньо переміщені особи»
</t>
  </si>
  <si>
    <t>Надання населенню вторинної медичної допомоги на 2020 рік</t>
  </si>
  <si>
    <t>Фінансова підтримка  Прилуцької міської організації "Організація ветеранів  ветеранів України на 2019-2021 роки"</t>
  </si>
  <si>
    <t>Ефір телеканалу Прилуки на 2017-2020 роки</t>
  </si>
  <si>
    <t>Рішення сесії Прилуцької міської ради  (№19;21.12.18)</t>
  </si>
  <si>
    <t>Облаштування позаміського закладу оздоровлення та відпочинку дітей "Берізка" на базі КП "Санаторій Берізка" на 201*-2020 роки</t>
  </si>
  <si>
    <t>Рішення сесії Прилуцької міської ради №34 (21.12.18)</t>
  </si>
  <si>
    <t>Рішення сесії Прилуцької міської ради  (№6;19.04.19)</t>
  </si>
  <si>
    <t>Рішення сесії Прилуцької міської ради (18.12.19)</t>
  </si>
  <si>
    <t>Використання електроенергії для зовнішнього освітлення вулиць та світлофорних обєктів у м. Прилуки на 2020 рік</t>
  </si>
  <si>
    <t>Рішення сесії Прилуцької міської ради  (№10;25.10.19)</t>
  </si>
  <si>
    <t>Утримання безпритульних тварин у реабілітаційному  центрі м.Прилуки на 2018-2020 роки</t>
  </si>
  <si>
    <t>Рішення сесії Прилуцької міської ради  (№ 18;22.02.18)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</si>
  <si>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пільговий проїзд учасників ліквідації аварії на ЧАЕСС)</t>
  </si>
  <si>
    <t>Компенсація особам які надають соціальні послугина 2020-2022 роки</t>
  </si>
  <si>
    <t>Організація оплачуваних громадських робіт на 2020 рік в м.Прилуки</t>
  </si>
  <si>
    <t>Начальник фінансового управління міської ради</t>
  </si>
  <si>
    <t>О.І.Ворона</t>
  </si>
  <si>
    <t>.021212144</t>
  </si>
  <si>
    <t xml:space="preserve"> в т.ч.Відшкодування витрат на зубопротезування пільгових категорій населення</t>
  </si>
  <si>
    <t>(код бюджету)</t>
  </si>
  <si>
    <t>Освітлення міста</t>
  </si>
  <si>
    <t>0217693</t>
  </si>
  <si>
    <t>7693</t>
  </si>
  <si>
    <t>0490</t>
  </si>
  <si>
    <t>Інші заходи, пов`язані з економічною діяльністю</t>
  </si>
  <si>
    <t xml:space="preserve">Сприяння виконанню депутатських повноважень депутатами Прилуцької міської ради на 2017-2020 роки
</t>
  </si>
  <si>
    <t>Рішення сесії Прилуцької міської ради №16 (23.12.16)</t>
  </si>
  <si>
    <t xml:space="preserve"> пільгові ліки</t>
  </si>
  <si>
    <t xml:space="preserve"> пільгові ліки ліки</t>
  </si>
  <si>
    <r>
      <t xml:space="preserve"> нецукровиц діабет</t>
    </r>
    <r>
      <rPr>
        <i/>
        <sz val="8"/>
        <color indexed="60"/>
        <rFont val="Times New Roman"/>
        <family val="1"/>
      </rPr>
      <t>(уропреси</t>
    </r>
    <r>
      <rPr>
        <i/>
        <sz val="12"/>
        <color indexed="6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</si>
</sst>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07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7"/>
      <name val="Times New Roman"/>
      <family val="1"/>
    </font>
    <font>
      <sz val="12"/>
      <color indexed="60"/>
      <name val="Times New Roman"/>
      <family val="1"/>
    </font>
    <font>
      <i/>
      <sz val="10"/>
      <color indexed="36"/>
      <name val="Times New Roman"/>
      <family val="1"/>
    </font>
    <font>
      <i/>
      <sz val="10"/>
      <color indexed="60"/>
      <name val="Times New Roman"/>
      <family val="1"/>
    </font>
    <font>
      <i/>
      <sz val="12"/>
      <color indexed="60"/>
      <name val="Calibri"/>
      <family val="2"/>
    </font>
    <font>
      <i/>
      <sz val="12"/>
      <color indexed="60"/>
      <name val="Times New Roman"/>
      <family val="1"/>
    </font>
    <font>
      <sz val="11"/>
      <color indexed="10"/>
      <name val="Calibri"/>
      <family val="2"/>
    </font>
    <font>
      <sz val="10"/>
      <color indexed="36"/>
      <name val="Times New Roman"/>
      <family val="1"/>
    </font>
    <font>
      <sz val="10"/>
      <color indexed="60"/>
      <name val="Times New Roman"/>
      <family val="1"/>
    </font>
    <font>
      <sz val="10"/>
      <color indexed="36"/>
      <name val="Calibri"/>
      <family val="2"/>
    </font>
    <font>
      <i/>
      <sz val="10"/>
      <color indexed="60"/>
      <name val="Calibri"/>
      <family val="2"/>
    </font>
    <font>
      <sz val="10"/>
      <color indexed="30"/>
      <name val="Times New Roman"/>
      <family val="1"/>
    </font>
    <font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4"/>
      <color indexed="56"/>
      <name val="Calibri"/>
      <family val="2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36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53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color indexed="6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0000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B050"/>
      <name val="Times New Roman"/>
      <family val="1"/>
    </font>
    <font>
      <sz val="12"/>
      <color theme="9" tint="-0.4999699890613556"/>
      <name val="Times New Roman"/>
      <family val="1"/>
    </font>
    <font>
      <i/>
      <sz val="10"/>
      <color rgb="FFC00000"/>
      <name val="Times New Roman"/>
      <family val="1"/>
    </font>
    <font>
      <i/>
      <sz val="12"/>
      <color rgb="FFC00000"/>
      <name val="Times New Roman"/>
      <family val="1"/>
    </font>
    <font>
      <i/>
      <sz val="12"/>
      <color rgb="FFC00000"/>
      <name val="Calibri"/>
      <family val="2"/>
    </font>
    <font>
      <sz val="12"/>
      <color rgb="FFC00000"/>
      <name val="Times New Roman"/>
      <family val="1"/>
    </font>
    <font>
      <i/>
      <sz val="12"/>
      <color theme="9" tint="-0.4999699890613556"/>
      <name val="Times New Roman"/>
      <family val="1"/>
    </font>
    <font>
      <sz val="11"/>
      <color rgb="FFFF0000"/>
      <name val="Calibri"/>
      <family val="2"/>
    </font>
    <font>
      <sz val="10"/>
      <color rgb="FF7030A0"/>
      <name val="Times New Roman"/>
      <family val="1"/>
    </font>
    <font>
      <sz val="10"/>
      <color rgb="FFC00000"/>
      <name val="Times New Roman"/>
      <family val="1"/>
    </font>
    <font>
      <sz val="10"/>
      <color rgb="FF7030A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0070C0"/>
      <name val="Times New Roman"/>
      <family val="1"/>
    </font>
    <font>
      <b/>
      <sz val="14"/>
      <color rgb="FF000000"/>
      <name val="Times New Roman"/>
      <family val="1"/>
    </font>
    <font>
      <sz val="14"/>
      <color theme="3" tint="-0.4999699890613556"/>
      <name val="Times New Roman"/>
      <family val="1"/>
    </font>
    <font>
      <sz val="14"/>
      <color theme="3" tint="-0.4999699890613556"/>
      <name val="Calibri"/>
      <family val="2"/>
    </font>
    <font>
      <i/>
      <sz val="10"/>
      <color rgb="FF7030A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7030A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E46C0A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75" fillId="0" borderId="10" xfId="53" applyFont="1" applyBorder="1" applyAlignment="1">
      <alignment vertical="top" wrapText="1"/>
      <protection/>
    </xf>
    <xf numFmtId="0" fontId="3" fillId="0" borderId="10" xfId="53" applyFont="1" applyBorder="1" applyAlignment="1">
      <alignment vertical="top" wrapText="1"/>
      <protection/>
    </xf>
    <xf numFmtId="0" fontId="76" fillId="0" borderId="10" xfId="53" applyFont="1" applyBorder="1" applyAlignment="1">
      <alignment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77" fillId="33" borderId="10" xfId="53" applyFont="1" applyFill="1" applyBorder="1" applyAlignment="1">
      <alignment vertical="top" wrapText="1"/>
      <protection/>
    </xf>
    <xf numFmtId="0" fontId="77" fillId="34" borderId="10" xfId="53" applyFont="1" applyFill="1" applyBorder="1" applyAlignment="1">
      <alignment vertical="top" wrapText="1"/>
      <protection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left" vertical="top" wrapText="1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8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vertical="center"/>
    </xf>
    <xf numFmtId="0" fontId="81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6" fillId="35" borderId="10" xfId="53" applyFont="1" applyFill="1" applyBorder="1" applyAlignment="1">
      <alignment vertical="top" wrapText="1"/>
      <protection/>
    </xf>
    <xf numFmtId="0" fontId="3" fillId="35" borderId="10" xfId="53" applyFont="1" applyFill="1" applyBorder="1" applyAlignment="1">
      <alignment vertical="top" wrapText="1"/>
      <protection/>
    </xf>
    <xf numFmtId="2" fontId="6" fillId="35" borderId="10" xfId="53" applyNumberFormat="1" applyFont="1" applyFill="1" applyBorder="1" applyAlignment="1">
      <alignment vertical="top" wrapText="1"/>
      <protection/>
    </xf>
    <xf numFmtId="0" fontId="75" fillId="35" borderId="10" xfId="53" applyFont="1" applyFill="1" applyBorder="1" applyAlignment="1">
      <alignment vertical="top" wrapText="1"/>
      <protection/>
    </xf>
    <xf numFmtId="49" fontId="3" fillId="0" borderId="10" xfId="53" applyNumberFormat="1" applyFont="1" applyBorder="1" applyAlignment="1">
      <alignment vertical="top" wrapText="1"/>
      <protection/>
    </xf>
    <xf numFmtId="2" fontId="3" fillId="0" borderId="10" xfId="53" applyNumberFormat="1" applyFont="1" applyBorder="1" applyAlignment="1">
      <alignment vertical="top" wrapText="1"/>
      <protection/>
    </xf>
    <xf numFmtId="0" fontId="3" fillId="0" borderId="10" xfId="33" applyFont="1" applyBorder="1" applyAlignment="1">
      <alignment vertical="top" wrapText="1"/>
      <protection/>
    </xf>
    <xf numFmtId="0" fontId="3" fillId="36" borderId="10" xfId="33" applyFont="1" applyFill="1" applyBorder="1" applyAlignment="1">
      <alignment vertical="top" wrapText="1"/>
      <protection/>
    </xf>
    <xf numFmtId="0" fontId="75" fillId="0" borderId="10" xfId="33" applyFont="1" applyBorder="1" applyAlignment="1">
      <alignment vertical="top" wrapText="1"/>
      <protection/>
    </xf>
    <xf numFmtId="49" fontId="6" fillId="33" borderId="10" xfId="53" applyNumberFormat="1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2" fontId="6" fillId="33" borderId="10" xfId="53" applyNumberFormat="1" applyFont="1" applyFill="1" applyBorder="1" applyAlignment="1">
      <alignment vertical="top" wrapText="1"/>
      <protection/>
    </xf>
    <xf numFmtId="0" fontId="77" fillId="33" borderId="10" xfId="33" applyFont="1" applyFill="1" applyBorder="1" applyAlignment="1">
      <alignment vertical="top" wrapText="1"/>
      <protection/>
    </xf>
    <xf numFmtId="0" fontId="77" fillId="34" borderId="10" xfId="33" applyFont="1" applyFill="1" applyBorder="1" applyAlignment="1">
      <alignment vertical="top" wrapText="1"/>
      <protection/>
    </xf>
    <xf numFmtId="0" fontId="75" fillId="36" borderId="10" xfId="33" applyFont="1" applyFill="1" applyBorder="1" applyAlignment="1">
      <alignment vertical="top" wrapText="1"/>
      <protection/>
    </xf>
    <xf numFmtId="0" fontId="3" fillId="36" borderId="10" xfId="53" applyFont="1" applyFill="1" applyBorder="1" applyAlignment="1">
      <alignment vertical="top" wrapText="1"/>
      <protection/>
    </xf>
    <xf numFmtId="2" fontId="6" fillId="0" borderId="10" xfId="53" applyNumberFormat="1" applyFont="1" applyBorder="1" applyAlignment="1">
      <alignment vertical="top" wrapText="1"/>
      <protection/>
    </xf>
    <xf numFmtId="0" fontId="3" fillId="13" borderId="10" xfId="53" applyFont="1" applyFill="1" applyBorder="1" applyAlignment="1">
      <alignment vertical="top" wrapText="1"/>
      <protection/>
    </xf>
    <xf numFmtId="0" fontId="6" fillId="13" borderId="10" xfId="53" applyFont="1" applyFill="1" applyBorder="1" applyAlignment="1">
      <alignment vertical="top" wrapText="1"/>
      <protection/>
    </xf>
    <xf numFmtId="0" fontId="75" fillId="13" borderId="10" xfId="53" applyFont="1" applyFill="1" applyBorder="1" applyAlignment="1">
      <alignment vertical="top" wrapText="1"/>
      <protection/>
    </xf>
    <xf numFmtId="0" fontId="82" fillId="0" borderId="10" xfId="53" applyFont="1" applyBorder="1" applyAlignment="1">
      <alignment vertical="top" wrapText="1"/>
      <protection/>
    </xf>
    <xf numFmtId="49" fontId="83" fillId="0" borderId="10" xfId="53" applyNumberFormat="1" applyFont="1" applyBorder="1" applyAlignment="1">
      <alignment vertical="top" wrapText="1"/>
      <protection/>
    </xf>
    <xf numFmtId="0" fontId="83" fillId="0" borderId="10" xfId="53" applyFont="1" applyBorder="1" applyAlignment="1">
      <alignment vertical="top" wrapText="1"/>
      <protection/>
    </xf>
    <xf numFmtId="2" fontId="83" fillId="0" borderId="10" xfId="53" applyNumberFormat="1" applyFont="1" applyBorder="1" applyAlignment="1">
      <alignment vertical="top" wrapText="1"/>
      <protection/>
    </xf>
    <xf numFmtId="49" fontId="84" fillId="0" borderId="10" xfId="0" applyNumberFormat="1" applyFont="1" applyFill="1" applyBorder="1" applyAlignment="1">
      <alignment horizontal="left" vertical="top" wrapText="1"/>
    </xf>
    <xf numFmtId="0" fontId="85" fillId="0" borderId="10" xfId="53" applyFont="1" applyBorder="1" applyAlignment="1">
      <alignment vertical="top" wrapText="1"/>
      <protection/>
    </xf>
    <xf numFmtId="2" fontId="85" fillId="0" borderId="10" xfId="53" applyNumberFormat="1" applyFont="1" applyBorder="1" applyAlignment="1">
      <alignment vertical="top" wrapText="1"/>
      <protection/>
    </xf>
    <xf numFmtId="0" fontId="86" fillId="0" borderId="10" xfId="0" applyFont="1" applyBorder="1" applyAlignment="1">
      <alignment vertical="top" wrapText="1"/>
    </xf>
    <xf numFmtId="49" fontId="87" fillId="0" borderId="10" xfId="53" applyNumberFormat="1" applyFont="1" applyBorder="1" applyAlignment="1">
      <alignment vertical="top" wrapText="1"/>
      <protection/>
    </xf>
    <xf numFmtId="0" fontId="87" fillId="0" borderId="10" xfId="53" applyFont="1" applyBorder="1" applyAlignment="1">
      <alignment vertical="top" wrapText="1"/>
      <protection/>
    </xf>
    <xf numFmtId="2" fontId="87" fillId="0" borderId="10" xfId="53" applyNumberFormat="1" applyFont="1" applyBorder="1" applyAlignment="1">
      <alignment vertical="top" wrapText="1"/>
      <protection/>
    </xf>
    <xf numFmtId="0" fontId="3" fillId="37" borderId="10" xfId="53" applyFont="1" applyFill="1" applyBorder="1" applyAlignment="1">
      <alignment vertical="top" wrapText="1"/>
      <protection/>
    </xf>
    <xf numFmtId="2" fontId="3" fillId="37" borderId="10" xfId="53" applyNumberFormat="1" applyFont="1" applyFill="1" applyBorder="1" applyAlignment="1">
      <alignment vertical="top" wrapText="1"/>
      <protection/>
    </xf>
    <xf numFmtId="0" fontId="3" fillId="37" borderId="10" xfId="33" applyFont="1" applyFill="1" applyBorder="1" applyAlignment="1">
      <alignment vertical="top" wrapText="1"/>
      <protection/>
    </xf>
    <xf numFmtId="0" fontId="75" fillId="0" borderId="10" xfId="53" applyFont="1" applyFill="1" applyBorder="1" applyAlignment="1">
      <alignment vertical="top" wrapText="1"/>
      <protection/>
    </xf>
    <xf numFmtId="2" fontId="88" fillId="0" borderId="10" xfId="53" applyNumberFormat="1" applyFont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vertical="top" wrapText="1"/>
      <protection/>
    </xf>
    <xf numFmtId="2" fontId="3" fillId="0" borderId="10" xfId="53" applyNumberFormat="1" applyFont="1" applyFill="1" applyBorder="1" applyAlignment="1">
      <alignment vertical="top" wrapText="1"/>
      <protection/>
    </xf>
    <xf numFmtId="0" fontId="75" fillId="0" borderId="10" xfId="33" applyFont="1" applyFill="1" applyBorder="1" applyAlignment="1">
      <alignment vertical="top" wrapText="1"/>
      <protection/>
    </xf>
    <xf numFmtId="0" fontId="3" fillId="38" borderId="10" xfId="53" applyFont="1" applyFill="1" applyBorder="1" applyAlignment="1">
      <alignment vertical="top" wrapText="1"/>
      <protection/>
    </xf>
    <xf numFmtId="0" fontId="3" fillId="0" borderId="10" xfId="33" applyFont="1" applyFill="1" applyBorder="1" applyAlignment="1">
      <alignment vertical="top" wrapText="1"/>
      <protection/>
    </xf>
    <xf numFmtId="49" fontId="3" fillId="38" borderId="10" xfId="53" applyNumberFormat="1" applyFont="1" applyFill="1" applyBorder="1" applyAlignment="1">
      <alignment vertical="top" wrapText="1"/>
      <protection/>
    </xf>
    <xf numFmtId="2" fontId="3" fillId="38" borderId="10" xfId="53" applyNumberFormat="1" applyFont="1" applyFill="1" applyBorder="1" applyAlignment="1">
      <alignment vertical="top" wrapText="1"/>
      <protection/>
    </xf>
    <xf numFmtId="0" fontId="4" fillId="38" borderId="11" xfId="33" applyFont="1" applyFill="1" applyBorder="1" applyAlignment="1">
      <alignment horizontal="left" vertical="top" wrapText="1"/>
      <protection/>
    </xf>
    <xf numFmtId="49" fontId="3" fillId="10" borderId="12" xfId="53" applyNumberFormat="1" applyFont="1" applyFill="1" applyBorder="1" applyAlignment="1">
      <alignment vertical="top" wrapText="1"/>
      <protection/>
    </xf>
    <xf numFmtId="0" fontId="3" fillId="10" borderId="10" xfId="53" applyFont="1" applyFill="1" applyBorder="1" applyAlignment="1">
      <alignment vertical="top" wrapText="1"/>
      <protection/>
    </xf>
    <xf numFmtId="49" fontId="3" fillId="10" borderId="10" xfId="0" applyNumberFormat="1" applyFont="1" applyFill="1" applyBorder="1" applyAlignment="1" quotePrefix="1">
      <alignment horizontal="left" vertical="top" wrapText="1"/>
    </xf>
    <xf numFmtId="0" fontId="3" fillId="10" borderId="10" xfId="33" applyFont="1" applyFill="1" applyBorder="1" applyAlignment="1">
      <alignment vertical="top" wrapText="1"/>
      <protection/>
    </xf>
    <xf numFmtId="0" fontId="3" fillId="38" borderId="10" xfId="33" applyFont="1" applyFill="1" applyBorder="1" applyAlignment="1">
      <alignment vertical="top" wrapText="1"/>
      <protection/>
    </xf>
    <xf numFmtId="0" fontId="89" fillId="0" borderId="0" xfId="0" applyFont="1" applyFill="1" applyAlignment="1">
      <alignment vertical="top" wrapText="1"/>
    </xf>
    <xf numFmtId="0" fontId="81" fillId="0" borderId="0" xfId="0" applyFont="1" applyFill="1" applyAlignment="1">
      <alignment vertical="top" wrapText="1"/>
    </xf>
    <xf numFmtId="0" fontId="89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90" fillId="0" borderId="10" xfId="53" applyNumberFormat="1" applyFont="1" applyBorder="1" applyAlignment="1">
      <alignment vertical="top" wrapText="1"/>
      <protection/>
    </xf>
    <xf numFmtId="0" fontId="90" fillId="0" borderId="10" xfId="53" applyFont="1" applyBorder="1" applyAlignment="1">
      <alignment vertical="top" wrapText="1"/>
      <protection/>
    </xf>
    <xf numFmtId="2" fontId="91" fillId="0" borderId="10" xfId="53" applyNumberFormat="1" applyFont="1" applyBorder="1" applyAlignment="1">
      <alignment vertical="top" wrapText="1"/>
      <protection/>
    </xf>
    <xf numFmtId="2" fontId="84" fillId="0" borderId="10" xfId="53" applyNumberFormat="1" applyFont="1" applyBorder="1" applyAlignment="1">
      <alignment vertical="top" wrapText="1"/>
      <protection/>
    </xf>
    <xf numFmtId="0" fontId="84" fillId="0" borderId="10" xfId="53" applyFont="1" applyBorder="1" applyAlignment="1">
      <alignment vertical="top" wrapText="1"/>
      <protection/>
    </xf>
    <xf numFmtId="0" fontId="92" fillId="0" borderId="10" xfId="0" applyFont="1" applyBorder="1" applyAlignment="1">
      <alignment/>
    </xf>
    <xf numFmtId="0" fontId="93" fillId="0" borderId="10" xfId="0" applyFont="1" applyBorder="1" applyAlignment="1">
      <alignment/>
    </xf>
    <xf numFmtId="0" fontId="94" fillId="0" borderId="10" xfId="0" applyFont="1" applyBorder="1" applyAlignment="1">
      <alignment vertical="top" wrapText="1"/>
    </xf>
    <xf numFmtId="0" fontId="94" fillId="0" borderId="10" xfId="0" applyFont="1" applyBorder="1" applyAlignment="1">
      <alignment/>
    </xf>
    <xf numFmtId="49" fontId="84" fillId="0" borderId="13" xfId="53" applyNumberFormat="1" applyFont="1" applyBorder="1" applyAlignment="1">
      <alignment vertical="top" wrapText="1"/>
      <protection/>
    </xf>
    <xf numFmtId="49" fontId="95" fillId="0" borderId="10" xfId="53" applyNumberFormat="1" applyFont="1" applyBorder="1" applyAlignment="1">
      <alignment vertical="top" wrapText="1"/>
      <protection/>
    </xf>
    <xf numFmtId="0" fontId="95" fillId="0" borderId="10" xfId="53" applyFont="1" applyBorder="1" applyAlignment="1">
      <alignment vertical="top" wrapText="1"/>
      <protection/>
    </xf>
    <xf numFmtId="2" fontId="95" fillId="0" borderId="10" xfId="53" applyNumberFormat="1" applyFont="1" applyBorder="1" applyAlignment="1">
      <alignment vertical="top" wrapText="1"/>
      <protection/>
    </xf>
    <xf numFmtId="49" fontId="7" fillId="34" borderId="10" xfId="53" applyNumberFormat="1" applyFont="1" applyFill="1" applyBorder="1" applyAlignment="1">
      <alignment vertical="top" wrapText="1"/>
      <protection/>
    </xf>
    <xf numFmtId="0" fontId="7" fillId="34" borderId="10" xfId="53" applyFont="1" applyFill="1" applyBorder="1" applyAlignment="1">
      <alignment vertical="top" wrapText="1"/>
      <protection/>
    </xf>
    <xf numFmtId="2" fontId="7" fillId="34" borderId="10" xfId="53" applyNumberFormat="1" applyFont="1" applyFill="1" applyBorder="1" applyAlignment="1">
      <alignment vertical="top" wrapText="1"/>
      <protection/>
    </xf>
    <xf numFmtId="2" fontId="96" fillId="35" borderId="10" xfId="53" applyNumberFormat="1" applyFont="1" applyFill="1" applyBorder="1" applyAlignment="1">
      <alignment vertical="top" wrapText="1"/>
      <protection/>
    </xf>
    <xf numFmtId="2" fontId="8" fillId="38" borderId="10" xfId="53" applyNumberFormat="1" applyFont="1" applyFill="1" applyBorder="1" applyAlignment="1">
      <alignment vertical="top" wrapText="1"/>
      <protection/>
    </xf>
    <xf numFmtId="2" fontId="9" fillId="38" borderId="11" xfId="0" applyNumberFormat="1" applyFont="1" applyFill="1" applyBorder="1" applyAlignment="1">
      <alignment horizontal="left" vertical="top" wrapText="1"/>
    </xf>
    <xf numFmtId="2" fontId="97" fillId="37" borderId="10" xfId="53" applyNumberFormat="1" applyFont="1" applyFill="1" applyBorder="1" applyAlignment="1">
      <alignment vertical="top" wrapText="1"/>
      <protection/>
    </xf>
    <xf numFmtId="2" fontId="98" fillId="37" borderId="11" xfId="0" applyNumberFormat="1" applyFont="1" applyFill="1" applyBorder="1" applyAlignment="1">
      <alignment horizontal="left" vertical="top" wrapText="1"/>
    </xf>
    <xf numFmtId="2" fontId="96" fillId="13" borderId="10" xfId="53" applyNumberFormat="1" applyFont="1" applyFill="1" applyBorder="1" applyAlignment="1">
      <alignment vertical="top" wrapText="1"/>
      <protection/>
    </xf>
    <xf numFmtId="2" fontId="8" fillId="10" borderId="10" xfId="53" applyNumberFormat="1" applyFont="1" applyFill="1" applyBorder="1" applyAlignment="1">
      <alignment vertical="top" wrapText="1"/>
      <protection/>
    </xf>
    <xf numFmtId="2" fontId="99" fillId="0" borderId="10" xfId="53" applyNumberFormat="1" applyFont="1" applyBorder="1" applyAlignment="1">
      <alignment vertical="top" wrapText="1"/>
      <protection/>
    </xf>
    <xf numFmtId="2" fontId="100" fillId="0" borderId="10" xfId="53" applyNumberFormat="1" applyFont="1" applyFill="1" applyBorder="1" applyAlignment="1">
      <alignment vertical="top" wrapText="1"/>
      <protection/>
    </xf>
    <xf numFmtId="2" fontId="101" fillId="0" borderId="10" xfId="53" applyNumberFormat="1" applyFont="1" applyBorder="1" applyAlignment="1">
      <alignment vertical="top" wrapText="1"/>
      <protection/>
    </xf>
    <xf numFmtId="2" fontId="102" fillId="0" borderId="10" xfId="53" applyNumberFormat="1" applyFont="1" applyBorder="1" applyAlignment="1">
      <alignment vertical="top" wrapText="1"/>
      <protection/>
    </xf>
    <xf numFmtId="2" fontId="103" fillId="0" borderId="10" xfId="53" applyNumberFormat="1" applyFont="1" applyBorder="1" applyAlignment="1">
      <alignment vertical="top" wrapText="1"/>
      <protection/>
    </xf>
    <xf numFmtId="2" fontId="102" fillId="0" borderId="10" xfId="53" applyNumberFormat="1" applyFont="1" applyFill="1" applyBorder="1" applyAlignment="1">
      <alignment vertical="top" wrapText="1"/>
      <protection/>
    </xf>
    <xf numFmtId="2" fontId="104" fillId="0" borderId="10" xfId="53" applyNumberFormat="1" applyFont="1" applyFill="1" applyBorder="1" applyAlignment="1">
      <alignment vertical="top" wrapText="1"/>
      <protection/>
    </xf>
    <xf numFmtId="2" fontId="8" fillId="0" borderId="10" xfId="53" applyNumberFormat="1" applyFont="1" applyBorder="1" applyAlignment="1">
      <alignment vertical="top" wrapText="1"/>
      <protection/>
    </xf>
    <xf numFmtId="2" fontId="105" fillId="0" borderId="10" xfId="53" applyNumberFormat="1" applyFont="1" applyBorder="1" applyAlignment="1">
      <alignment vertical="top" wrapText="1"/>
      <protection/>
    </xf>
    <xf numFmtId="2" fontId="96" fillId="33" borderId="10" xfId="53" applyNumberFormat="1" applyFont="1" applyFill="1" applyBorder="1" applyAlignment="1">
      <alignment vertical="top" wrapText="1"/>
      <protection/>
    </xf>
    <xf numFmtId="2" fontId="96" fillId="34" borderId="10" xfId="53" applyNumberFormat="1" applyFont="1" applyFill="1" applyBorder="1" applyAlignment="1">
      <alignment vertical="top" wrapText="1"/>
      <protection/>
    </xf>
    <xf numFmtId="2" fontId="8" fillId="0" borderId="10" xfId="53" applyNumberFormat="1" applyFont="1" applyFill="1" applyBorder="1" applyAlignment="1">
      <alignment vertical="top" wrapText="1"/>
      <protection/>
    </xf>
    <xf numFmtId="0" fontId="106" fillId="0" borderId="10" xfId="0" applyFont="1" applyBorder="1" applyAlignment="1" quotePrefix="1">
      <alignment horizontal="center" vertical="center" wrapText="1"/>
    </xf>
    <xf numFmtId="2" fontId="106" fillId="0" borderId="10" xfId="0" applyNumberFormat="1" applyFont="1" applyBorder="1" applyAlignment="1" quotePrefix="1">
      <alignment horizontal="center" vertical="center" wrapText="1"/>
    </xf>
    <xf numFmtId="2" fontId="106" fillId="0" borderId="10" xfId="0" applyNumberFormat="1" applyFont="1" applyBorder="1" applyAlignment="1" quotePrefix="1">
      <alignment vertical="center" wrapText="1"/>
    </xf>
    <xf numFmtId="0" fontId="10" fillId="0" borderId="14" xfId="0" applyFont="1" applyBorder="1" applyAlignment="1">
      <alignment horizontal="left" vertical="justify" wrapText="1"/>
    </xf>
    <xf numFmtId="0" fontId="11" fillId="0" borderId="15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vertical="top" wrapText="1"/>
      <protection/>
    </xf>
    <xf numFmtId="0" fontId="3" fillId="37" borderId="10" xfId="53" applyFont="1" applyFill="1" applyBorder="1" applyAlignment="1">
      <alignment horizontal="left" vertical="top" wrapText="1"/>
      <protection/>
    </xf>
    <xf numFmtId="2" fontId="55" fillId="0" borderId="10" xfId="53" applyNumberFormat="1" applyFont="1" applyFill="1" applyBorder="1" applyAlignment="1">
      <alignment vertical="top" wrapText="1"/>
      <protection/>
    </xf>
    <xf numFmtId="2" fontId="56" fillId="0" borderId="10" xfId="53" applyNumberFormat="1" applyFont="1" applyFill="1" applyBorder="1" applyAlignment="1">
      <alignment vertical="top" wrapText="1"/>
      <protection/>
    </xf>
    <xf numFmtId="2" fontId="84" fillId="0" borderId="10" xfId="53" applyNumberFormat="1" applyFont="1" applyFill="1" applyBorder="1" applyAlignment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tabSelected="1" zoomScale="85" zoomScaleNormal="85" zoomScalePageLayoutView="0" workbookViewId="0" topLeftCell="A70">
      <selection activeCell="H51" sqref="H51"/>
    </sheetView>
  </sheetViews>
  <sheetFormatPr defaultColWidth="15.57421875" defaultRowHeight="12.75"/>
  <cols>
    <col min="1" max="1" width="13.00390625" style="13" customWidth="1"/>
    <col min="2" max="2" width="9.57421875" style="13" customWidth="1"/>
    <col min="3" max="3" width="10.421875" style="13" customWidth="1"/>
    <col min="4" max="4" width="20.28125" style="13" customWidth="1"/>
    <col min="5" max="5" width="20.421875" style="13" customWidth="1"/>
    <col min="6" max="6" width="16.421875" style="13" customWidth="1"/>
    <col min="7" max="7" width="16.7109375" style="13" customWidth="1"/>
    <col min="8" max="8" width="18.28125" style="13" customWidth="1"/>
    <col min="9" max="9" width="15.28125" style="13" customWidth="1"/>
    <col min="10" max="10" width="13.421875" style="13" customWidth="1"/>
    <col min="11" max="11" width="13.28125" style="13" customWidth="1"/>
    <col min="12" max="16384" width="15.57421875" style="13" customWidth="1"/>
  </cols>
  <sheetData>
    <row r="2" spans="1:10" ht="15">
      <c r="A2" s="7"/>
      <c r="B2" s="7"/>
      <c r="C2" s="7"/>
      <c r="D2" s="8"/>
      <c r="E2" s="8"/>
      <c r="F2" s="7"/>
      <c r="G2" s="7"/>
      <c r="H2" s="7"/>
      <c r="I2" s="7"/>
      <c r="J2" s="7"/>
    </row>
    <row r="3" spans="1:10" ht="15">
      <c r="A3" s="7"/>
      <c r="B3" s="7"/>
      <c r="C3" s="7"/>
      <c r="D3" s="8"/>
      <c r="E3" s="8"/>
      <c r="F3" s="7"/>
      <c r="G3" s="7"/>
      <c r="H3" s="14"/>
      <c r="I3" s="14" t="s">
        <v>119</v>
      </c>
      <c r="J3" s="7"/>
    </row>
    <row r="4" spans="1:10" ht="15">
      <c r="A4" s="7"/>
      <c r="B4" s="7"/>
      <c r="C4" s="7"/>
      <c r="D4" s="8"/>
      <c r="E4" s="8"/>
      <c r="F4" s="7"/>
      <c r="G4" s="7"/>
      <c r="H4" s="14"/>
      <c r="I4" s="15" t="s">
        <v>121</v>
      </c>
      <c r="J4" s="7"/>
    </row>
    <row r="5" spans="1:10" ht="15">
      <c r="A5" s="7"/>
      <c r="B5" s="7"/>
      <c r="C5" s="7"/>
      <c r="D5" s="8"/>
      <c r="E5" s="8"/>
      <c r="F5" s="7"/>
      <c r="G5" s="7"/>
      <c r="H5" s="14"/>
      <c r="I5" s="15" t="s">
        <v>125</v>
      </c>
      <c r="J5" s="7"/>
    </row>
    <row r="6" spans="1:10" ht="15">
      <c r="A6" s="7"/>
      <c r="B6" s="7"/>
      <c r="C6" s="7"/>
      <c r="D6" s="8"/>
      <c r="E6" s="8"/>
      <c r="F6" s="7"/>
      <c r="G6" s="7"/>
      <c r="H6" s="14"/>
      <c r="I6" s="15" t="s">
        <v>122</v>
      </c>
      <c r="J6" s="7"/>
    </row>
    <row r="7" spans="1:10" ht="15">
      <c r="A7" s="7"/>
      <c r="B7" s="7"/>
      <c r="C7" s="7"/>
      <c r="D7" s="8"/>
      <c r="E7" s="8"/>
      <c r="F7" s="7"/>
      <c r="G7" s="7"/>
      <c r="H7" s="14"/>
      <c r="I7" s="15" t="s">
        <v>120</v>
      </c>
      <c r="J7" s="7"/>
    </row>
    <row r="8" spans="1:10" ht="15">
      <c r="A8" s="7"/>
      <c r="B8" s="7"/>
      <c r="C8" s="7"/>
      <c r="D8" s="8"/>
      <c r="E8" s="8"/>
      <c r="F8" s="7"/>
      <c r="G8" s="7"/>
      <c r="H8" s="7"/>
      <c r="I8" s="7"/>
      <c r="J8" s="7"/>
    </row>
    <row r="9" spans="1:10" ht="15">
      <c r="A9" s="7"/>
      <c r="B9" s="7"/>
      <c r="C9" s="7"/>
      <c r="D9" s="8"/>
      <c r="E9" s="8"/>
      <c r="F9" s="7"/>
      <c r="G9" s="7"/>
      <c r="H9" s="7"/>
      <c r="I9" s="7"/>
      <c r="J9" s="7"/>
    </row>
    <row r="10" spans="1:10" ht="15">
      <c r="A10" s="111">
        <v>25203100000</v>
      </c>
      <c r="B10" s="111"/>
      <c r="C10" s="7"/>
      <c r="D10" s="8"/>
      <c r="E10" s="8"/>
      <c r="F10" s="7"/>
      <c r="G10" s="7"/>
      <c r="H10" s="7"/>
      <c r="I10" s="7"/>
      <c r="J10" s="7"/>
    </row>
    <row r="11" spans="1:10" ht="15">
      <c r="A11" s="112" t="s">
        <v>166</v>
      </c>
      <c r="B11" s="112"/>
      <c r="C11" s="7"/>
      <c r="D11" s="8"/>
      <c r="E11" s="8"/>
      <c r="F11" s="7"/>
      <c r="G11" s="7"/>
      <c r="H11" s="7"/>
      <c r="I11" s="7"/>
      <c r="J11" s="7"/>
    </row>
    <row r="12" spans="1:10" ht="15">
      <c r="A12" s="7"/>
      <c r="B12" s="7"/>
      <c r="C12" s="7"/>
      <c r="D12" s="8"/>
      <c r="E12" s="8"/>
      <c r="F12" s="7"/>
      <c r="G12" s="7"/>
      <c r="H12" s="7"/>
      <c r="I12" s="7"/>
      <c r="J12" s="7"/>
    </row>
    <row r="13" spans="1:10" ht="15">
      <c r="A13" s="9" t="s">
        <v>123</v>
      </c>
      <c r="B13" s="9"/>
      <c r="C13" s="9"/>
      <c r="D13" s="10"/>
      <c r="E13" s="10"/>
      <c r="F13" s="9"/>
      <c r="G13" s="9"/>
      <c r="H13" s="9"/>
      <c r="I13" s="9"/>
      <c r="J13" s="9"/>
    </row>
    <row r="14" spans="1:10" ht="15">
      <c r="A14" s="7"/>
      <c r="B14" s="7"/>
      <c r="C14" s="7"/>
      <c r="D14" s="8"/>
      <c r="E14" s="8"/>
      <c r="F14" s="7"/>
      <c r="G14" s="7"/>
      <c r="H14" s="7"/>
      <c r="I14" s="7"/>
      <c r="J14" s="7"/>
    </row>
    <row r="15" spans="1:16" ht="13.5" customHeight="1">
      <c r="A15" s="118" t="s">
        <v>124</v>
      </c>
      <c r="B15" s="119" t="s">
        <v>0</v>
      </c>
      <c r="C15" s="114" t="s">
        <v>1</v>
      </c>
      <c r="D15" s="120" t="s">
        <v>2</v>
      </c>
      <c r="E15" s="114" t="s">
        <v>3</v>
      </c>
      <c r="F15" s="114" t="s">
        <v>4</v>
      </c>
      <c r="G15" s="115" t="s">
        <v>5</v>
      </c>
      <c r="H15" s="115" t="s">
        <v>6</v>
      </c>
      <c r="I15" s="117" t="s">
        <v>7</v>
      </c>
      <c r="J15" s="117"/>
      <c r="K15" s="68"/>
      <c r="L15" s="16"/>
      <c r="M15" s="16"/>
      <c r="N15" s="16"/>
      <c r="O15" s="16"/>
      <c r="P15" s="17"/>
    </row>
    <row r="16" spans="1:16" ht="240" customHeight="1">
      <c r="A16" s="118"/>
      <c r="B16" s="119"/>
      <c r="C16" s="114"/>
      <c r="D16" s="120"/>
      <c r="E16" s="114"/>
      <c r="F16" s="114"/>
      <c r="G16" s="116"/>
      <c r="H16" s="116"/>
      <c r="I16" s="11" t="s">
        <v>8</v>
      </c>
      <c r="J16" s="12" t="s">
        <v>9</v>
      </c>
      <c r="K16" s="67"/>
      <c r="L16" s="16"/>
      <c r="M16" s="16"/>
      <c r="N16" s="16"/>
      <c r="O16" s="16"/>
      <c r="P16" s="17"/>
    </row>
    <row r="17" spans="1:16" ht="15">
      <c r="A17" s="2">
        <v>1</v>
      </c>
      <c r="B17" s="2">
        <v>2</v>
      </c>
      <c r="C17" s="2">
        <v>3</v>
      </c>
      <c r="D17" s="2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67"/>
      <c r="L17" s="16"/>
      <c r="M17" s="16"/>
      <c r="N17" s="16"/>
      <c r="O17" s="16"/>
      <c r="P17" s="17"/>
    </row>
    <row r="18" spans="1:16" ht="46.5">
      <c r="A18" s="18" t="s">
        <v>10</v>
      </c>
      <c r="B18" s="19"/>
      <c r="C18" s="19"/>
      <c r="D18" s="20" t="s">
        <v>11</v>
      </c>
      <c r="E18" s="21"/>
      <c r="F18" s="21"/>
      <c r="G18" s="89">
        <f aca="true" t="shared" si="0" ref="G18:G24">H18+I18</f>
        <v>38636400</v>
      </c>
      <c r="H18" s="89">
        <f>H19+H24+H27+H31+H31+H34+H35+H36+H37+H38+H39+H40+H41+H42+H43+H44+H45+H46+H47+H48</f>
        <v>38627900</v>
      </c>
      <c r="I18" s="89">
        <f>I19+I24+I27+I31+I31+I34+I35+I36+I37+I38+I39+I40+I41+I42+I43+I44+I45+I46+I47+I48</f>
        <v>8500</v>
      </c>
      <c r="J18" s="89">
        <f>J19+J24+J27+J31+J31+J34+J35+J36+J37+J38+J39+J40+J41+J42+J43+J44+J45+J46+J47+J48</f>
        <v>8500</v>
      </c>
      <c r="K18" s="67"/>
      <c r="L18" s="16"/>
      <c r="M18" s="16"/>
      <c r="N18" s="16"/>
      <c r="O18" s="16"/>
      <c r="P18" s="17"/>
    </row>
    <row r="19" spans="1:16" ht="62.25">
      <c r="A19" s="59" t="s">
        <v>12</v>
      </c>
      <c r="B19" s="57">
        <v>2010</v>
      </c>
      <c r="C19" s="57" t="s">
        <v>13</v>
      </c>
      <c r="D19" s="60" t="s">
        <v>14</v>
      </c>
      <c r="E19" s="60" t="s">
        <v>147</v>
      </c>
      <c r="F19" s="57" t="s">
        <v>129</v>
      </c>
      <c r="G19" s="90">
        <f t="shared" si="0"/>
        <v>18175000</v>
      </c>
      <c r="H19" s="90">
        <v>18175000</v>
      </c>
      <c r="I19" s="90"/>
      <c r="J19" s="90"/>
      <c r="K19" s="67"/>
      <c r="L19" s="16"/>
      <c r="M19" s="16"/>
      <c r="N19" s="16"/>
      <c r="O19" s="16"/>
      <c r="P19" s="17"/>
    </row>
    <row r="20" spans="1:16" ht="30.75">
      <c r="A20" s="46"/>
      <c r="B20" s="47"/>
      <c r="C20" s="47"/>
      <c r="D20" s="48"/>
      <c r="E20" s="44" t="s">
        <v>130</v>
      </c>
      <c r="F20" s="43"/>
      <c r="G20" s="44">
        <v>8810000</v>
      </c>
      <c r="H20" s="44"/>
      <c r="I20" s="44"/>
      <c r="J20" s="44"/>
      <c r="K20" s="67"/>
      <c r="L20" s="16"/>
      <c r="M20" s="16"/>
      <c r="N20" s="16"/>
      <c r="O20" s="16"/>
      <c r="P20" s="17"/>
    </row>
    <row r="21" spans="1:16" ht="46.5">
      <c r="A21" s="46"/>
      <c r="B21" s="47"/>
      <c r="C21" s="47"/>
      <c r="D21" s="48"/>
      <c r="E21" s="45" t="s">
        <v>136</v>
      </c>
      <c r="F21" s="43"/>
      <c r="G21" s="44">
        <v>9120000</v>
      </c>
      <c r="H21" s="44"/>
      <c r="I21" s="44"/>
      <c r="J21" s="44"/>
      <c r="K21" s="67"/>
      <c r="L21" s="16"/>
      <c r="M21" s="16"/>
      <c r="N21" s="16"/>
      <c r="O21" s="16"/>
      <c r="P21" s="17"/>
    </row>
    <row r="22" spans="1:16" ht="15">
      <c r="A22" s="39"/>
      <c r="B22" s="40"/>
      <c r="C22" s="40"/>
      <c r="D22" s="41"/>
      <c r="E22" s="44" t="s">
        <v>174</v>
      </c>
      <c r="F22" s="43"/>
      <c r="G22" s="44">
        <v>180000</v>
      </c>
      <c r="H22" s="53"/>
      <c r="I22" s="53"/>
      <c r="J22" s="53"/>
      <c r="K22" s="67"/>
      <c r="L22" s="16"/>
      <c r="M22" s="16"/>
      <c r="N22" s="16"/>
      <c r="O22" s="16"/>
      <c r="P22" s="17"/>
    </row>
    <row r="23" spans="1:16" ht="48">
      <c r="A23" s="4" t="s">
        <v>164</v>
      </c>
      <c r="B23" s="4">
        <v>2144</v>
      </c>
      <c r="C23" s="4" t="s">
        <v>18</v>
      </c>
      <c r="D23" s="124" t="s">
        <v>23</v>
      </c>
      <c r="E23" s="44" t="s">
        <v>176</v>
      </c>
      <c r="F23" s="43"/>
      <c r="G23" s="44">
        <v>65000</v>
      </c>
      <c r="H23" s="53"/>
      <c r="I23" s="53"/>
      <c r="J23" s="53"/>
      <c r="K23" s="67"/>
      <c r="L23" s="16"/>
      <c r="M23" s="16"/>
      <c r="N23" s="16"/>
      <c r="O23" s="16"/>
      <c r="P23" s="17"/>
    </row>
    <row r="24" spans="1:16" ht="62.25">
      <c r="A24" s="59" t="s">
        <v>12</v>
      </c>
      <c r="B24" s="57">
        <v>2010</v>
      </c>
      <c r="C24" s="57" t="s">
        <v>13</v>
      </c>
      <c r="D24" s="60" t="s">
        <v>14</v>
      </c>
      <c r="E24" s="61" t="s">
        <v>128</v>
      </c>
      <c r="F24" s="57" t="s">
        <v>129</v>
      </c>
      <c r="G24" s="90">
        <f t="shared" si="0"/>
        <v>2857400</v>
      </c>
      <c r="H24" s="90">
        <v>2857400</v>
      </c>
      <c r="I24" s="90"/>
      <c r="J24" s="90"/>
      <c r="K24" s="67"/>
      <c r="L24" s="16"/>
      <c r="M24" s="16"/>
      <c r="N24" s="16"/>
      <c r="O24" s="16"/>
      <c r="P24" s="17"/>
    </row>
    <row r="25" spans="1:16" ht="15">
      <c r="A25" s="73"/>
      <c r="B25" s="74"/>
      <c r="C25" s="74"/>
      <c r="D25" s="75"/>
      <c r="E25" s="76" t="s">
        <v>130</v>
      </c>
      <c r="F25" s="77"/>
      <c r="G25" s="76">
        <v>1452400</v>
      </c>
      <c r="H25" s="76"/>
      <c r="I25" s="76"/>
      <c r="J25" s="76"/>
      <c r="K25" s="67"/>
      <c r="L25" s="16"/>
      <c r="M25" s="16"/>
      <c r="N25" s="16"/>
      <c r="O25" s="16"/>
      <c r="P25" s="17"/>
    </row>
    <row r="26" spans="1:16" ht="27.75" thickBot="1">
      <c r="A26" s="78"/>
      <c r="B26" s="78"/>
      <c r="C26" s="78"/>
      <c r="D26" s="79"/>
      <c r="E26" s="80" t="s">
        <v>136</v>
      </c>
      <c r="F26" s="81"/>
      <c r="G26" s="76">
        <v>1405000</v>
      </c>
      <c r="H26" s="76"/>
      <c r="I26" s="76"/>
      <c r="J26" s="76"/>
      <c r="K26" s="67"/>
      <c r="L26" s="16"/>
      <c r="M26" s="16"/>
      <c r="N26" s="16"/>
      <c r="O26" s="16"/>
      <c r="P26" s="17"/>
    </row>
    <row r="27" spans="1:16" ht="93">
      <c r="A27" s="62" t="s">
        <v>116</v>
      </c>
      <c r="B27" s="63">
        <v>2100</v>
      </c>
      <c r="C27" s="63"/>
      <c r="D27" s="64" t="s">
        <v>117</v>
      </c>
      <c r="E27" s="65" t="s">
        <v>134</v>
      </c>
      <c r="F27" s="63" t="s">
        <v>129</v>
      </c>
      <c r="G27" s="95">
        <f>H27+I27</f>
        <v>1029000</v>
      </c>
      <c r="H27" s="95">
        <v>1029000</v>
      </c>
      <c r="I27" s="95"/>
      <c r="J27" s="95"/>
      <c r="K27" s="67"/>
      <c r="L27" s="16"/>
      <c r="M27" s="16"/>
      <c r="N27" s="16"/>
      <c r="O27" s="16"/>
      <c r="P27" s="17"/>
    </row>
    <row r="28" spans="1:16" ht="15">
      <c r="A28" s="82"/>
      <c r="B28" s="77"/>
      <c r="C28" s="77"/>
      <c r="D28" s="76"/>
      <c r="E28" s="76" t="s">
        <v>130</v>
      </c>
      <c r="F28" s="77"/>
      <c r="G28" s="76">
        <v>740000</v>
      </c>
      <c r="H28" s="96"/>
      <c r="I28" s="96"/>
      <c r="J28" s="96"/>
      <c r="K28" s="67"/>
      <c r="L28" s="16"/>
      <c r="M28" s="16"/>
      <c r="N28" s="16"/>
      <c r="O28" s="16"/>
      <c r="P28" s="17"/>
    </row>
    <row r="29" spans="1:16" ht="27">
      <c r="A29" s="82"/>
      <c r="B29" s="77"/>
      <c r="C29" s="77"/>
      <c r="D29" s="81"/>
      <c r="E29" s="80" t="s">
        <v>136</v>
      </c>
      <c r="F29" s="77"/>
      <c r="G29" s="76">
        <v>169900</v>
      </c>
      <c r="H29" s="96"/>
      <c r="I29" s="96"/>
      <c r="J29" s="96"/>
      <c r="K29" s="67"/>
      <c r="L29" s="16"/>
      <c r="M29" s="16"/>
      <c r="N29" s="16"/>
      <c r="O29" s="16"/>
      <c r="P29" s="17"/>
    </row>
    <row r="30" spans="1:16" ht="66">
      <c r="A30" s="121" t="s">
        <v>135</v>
      </c>
      <c r="B30" s="54" t="s">
        <v>24</v>
      </c>
      <c r="C30" s="4" t="s">
        <v>18</v>
      </c>
      <c r="D30" s="123" t="s">
        <v>19</v>
      </c>
      <c r="E30" s="42" t="s">
        <v>165</v>
      </c>
      <c r="F30" s="77"/>
      <c r="G30" s="76">
        <v>120000</v>
      </c>
      <c r="H30" s="96"/>
      <c r="I30" s="96"/>
      <c r="J30" s="96"/>
      <c r="K30" s="67"/>
      <c r="L30" s="16"/>
      <c r="M30" s="16"/>
      <c r="N30" s="16"/>
      <c r="O30" s="16"/>
      <c r="P30" s="17"/>
    </row>
    <row r="31" spans="1:16" ht="140.25">
      <c r="A31" s="59" t="s">
        <v>126</v>
      </c>
      <c r="B31" s="57">
        <v>2111</v>
      </c>
      <c r="C31" s="57" t="s">
        <v>15</v>
      </c>
      <c r="D31" s="60" t="s">
        <v>16</v>
      </c>
      <c r="E31" s="57" t="s">
        <v>17</v>
      </c>
      <c r="F31" s="57" t="s">
        <v>129</v>
      </c>
      <c r="G31" s="90">
        <f>H31+I31</f>
        <v>1625000</v>
      </c>
      <c r="H31" s="90">
        <v>1625000</v>
      </c>
      <c r="I31" s="90"/>
      <c r="J31" s="90"/>
      <c r="K31" s="67"/>
      <c r="L31" s="16"/>
      <c r="M31" s="16"/>
      <c r="N31" s="16"/>
      <c r="O31" s="16"/>
      <c r="P31" s="17"/>
    </row>
    <row r="32" spans="1:16" ht="27">
      <c r="A32" s="83"/>
      <c r="B32" s="84"/>
      <c r="C32" s="84"/>
      <c r="D32" s="85"/>
      <c r="E32" s="80" t="s">
        <v>136</v>
      </c>
      <c r="F32" s="77"/>
      <c r="G32" s="125">
        <v>815000</v>
      </c>
      <c r="H32" s="97"/>
      <c r="I32" s="98"/>
      <c r="J32" s="98"/>
      <c r="K32" s="67"/>
      <c r="L32" s="16"/>
      <c r="M32" s="16"/>
      <c r="N32" s="16"/>
      <c r="O32" s="16"/>
      <c r="P32" s="17"/>
    </row>
    <row r="33" spans="1:16" ht="15">
      <c r="A33" s="83"/>
      <c r="B33" s="84"/>
      <c r="C33" s="84"/>
      <c r="D33" s="85"/>
      <c r="E33" s="76" t="s">
        <v>175</v>
      </c>
      <c r="F33" s="77"/>
      <c r="G33" s="125">
        <v>810000</v>
      </c>
      <c r="H33" s="97"/>
      <c r="I33" s="98"/>
      <c r="J33" s="98"/>
      <c r="K33" s="67"/>
      <c r="L33" s="16"/>
      <c r="M33" s="16"/>
      <c r="N33" s="16"/>
      <c r="O33" s="16"/>
      <c r="P33" s="17"/>
    </row>
    <row r="34" spans="1:16" ht="124.5">
      <c r="A34" s="59" t="s">
        <v>127</v>
      </c>
      <c r="B34" s="57">
        <v>2113</v>
      </c>
      <c r="C34" s="57" t="s">
        <v>21</v>
      </c>
      <c r="D34" s="60" t="s">
        <v>22</v>
      </c>
      <c r="E34" s="66" t="s">
        <v>131</v>
      </c>
      <c r="F34" s="57" t="s">
        <v>129</v>
      </c>
      <c r="G34" s="90">
        <f>H34+I34</f>
        <v>150000</v>
      </c>
      <c r="H34" s="91">
        <v>150000</v>
      </c>
      <c r="I34" s="91"/>
      <c r="J34" s="91"/>
      <c r="K34" s="67"/>
      <c r="L34" s="16"/>
      <c r="M34" s="16"/>
      <c r="N34" s="16"/>
      <c r="O34" s="16"/>
      <c r="P34" s="17"/>
    </row>
    <row r="35" spans="1:16" ht="124.5">
      <c r="A35" s="122">
        <v>212144</v>
      </c>
      <c r="B35" s="49">
        <v>2144</v>
      </c>
      <c r="C35" s="49" t="s">
        <v>18</v>
      </c>
      <c r="D35" s="50" t="s">
        <v>23</v>
      </c>
      <c r="E35" s="51" t="s">
        <v>115</v>
      </c>
      <c r="F35" s="49" t="s">
        <v>129</v>
      </c>
      <c r="G35" s="92">
        <f>H35+I35</f>
        <v>750000</v>
      </c>
      <c r="H35" s="93">
        <v>750000</v>
      </c>
      <c r="I35" s="93"/>
      <c r="J35" s="93"/>
      <c r="K35" s="67"/>
      <c r="L35" s="16"/>
      <c r="M35" s="16"/>
      <c r="N35" s="16"/>
      <c r="O35" s="16"/>
      <c r="P35" s="17"/>
    </row>
    <row r="36" spans="1:16" ht="124.5">
      <c r="A36" s="59" t="s">
        <v>133</v>
      </c>
      <c r="B36" s="57">
        <v>2152</v>
      </c>
      <c r="C36" s="57" t="s">
        <v>18</v>
      </c>
      <c r="D36" s="60" t="s">
        <v>19</v>
      </c>
      <c r="E36" s="57" t="s">
        <v>132</v>
      </c>
      <c r="F36" s="57" t="s">
        <v>129</v>
      </c>
      <c r="G36" s="90">
        <f>H36+I36</f>
        <v>1780000</v>
      </c>
      <c r="H36" s="90">
        <v>1780000</v>
      </c>
      <c r="I36" s="90"/>
      <c r="J36" s="90"/>
      <c r="K36" s="67"/>
      <c r="L36" s="16"/>
      <c r="M36" s="16"/>
      <c r="N36" s="16"/>
      <c r="O36" s="16"/>
      <c r="P36" s="17"/>
    </row>
    <row r="37" spans="1:16" ht="93">
      <c r="A37" s="22" t="s">
        <v>25</v>
      </c>
      <c r="B37" s="22" t="s">
        <v>26</v>
      </c>
      <c r="C37" s="2">
        <v>1040</v>
      </c>
      <c r="D37" s="23" t="s">
        <v>27</v>
      </c>
      <c r="E37" s="25" t="s">
        <v>28</v>
      </c>
      <c r="F37" s="1" t="s">
        <v>29</v>
      </c>
      <c r="G37" s="99">
        <f>H37+I37</f>
        <v>80000</v>
      </c>
      <c r="H37" s="99">
        <v>80000</v>
      </c>
      <c r="I37" s="100"/>
      <c r="J37" s="99"/>
      <c r="K37" s="69"/>
      <c r="L37" s="16"/>
      <c r="M37" s="16"/>
      <c r="N37" s="16"/>
      <c r="O37" s="16"/>
      <c r="P37" s="17"/>
    </row>
    <row r="38" spans="1:16" ht="140.25">
      <c r="A38" s="54" t="s">
        <v>30</v>
      </c>
      <c r="B38" s="54" t="s">
        <v>31</v>
      </c>
      <c r="C38" s="4">
        <v>1030</v>
      </c>
      <c r="D38" s="55" t="s">
        <v>32</v>
      </c>
      <c r="E38" s="58" t="s">
        <v>148</v>
      </c>
      <c r="F38" s="4" t="s">
        <v>129</v>
      </c>
      <c r="G38" s="101">
        <f>H38+I38</f>
        <v>84000</v>
      </c>
      <c r="H38" s="101">
        <v>84000</v>
      </c>
      <c r="I38" s="101"/>
      <c r="J38" s="101"/>
      <c r="K38" s="67"/>
      <c r="L38" s="16"/>
      <c r="M38" s="16"/>
      <c r="N38" s="16"/>
      <c r="O38" s="16"/>
      <c r="P38" s="17"/>
    </row>
    <row r="39" spans="1:16" ht="111.75" customHeight="1">
      <c r="A39" s="22" t="s">
        <v>33</v>
      </c>
      <c r="B39" s="22" t="s">
        <v>34</v>
      </c>
      <c r="C39" s="2">
        <v>1090</v>
      </c>
      <c r="D39" s="23" t="s">
        <v>141</v>
      </c>
      <c r="E39" s="25" t="s">
        <v>140</v>
      </c>
      <c r="F39" s="2" t="s">
        <v>129</v>
      </c>
      <c r="G39" s="99">
        <f>H39+I39</f>
        <v>196000</v>
      </c>
      <c r="H39" s="99">
        <v>196000</v>
      </c>
      <c r="I39" s="99">
        <v>0</v>
      </c>
      <c r="J39" s="99"/>
      <c r="K39" s="67"/>
      <c r="L39" s="16"/>
      <c r="M39" s="16"/>
      <c r="N39" s="16"/>
      <c r="O39" s="16"/>
      <c r="P39" s="17"/>
    </row>
    <row r="40" spans="1:16" ht="93">
      <c r="A40" s="22" t="s">
        <v>33</v>
      </c>
      <c r="B40" s="22" t="s">
        <v>34</v>
      </c>
      <c r="C40" s="2">
        <v>1090</v>
      </c>
      <c r="D40" s="23" t="s">
        <v>35</v>
      </c>
      <c r="E40" s="24" t="s">
        <v>36</v>
      </c>
      <c r="F40" s="52" t="s">
        <v>158</v>
      </c>
      <c r="G40" s="99">
        <f>H40+I40</f>
        <v>150000</v>
      </c>
      <c r="H40" s="99">
        <v>150000</v>
      </c>
      <c r="I40" s="99"/>
      <c r="J40" s="99"/>
      <c r="K40" s="67"/>
      <c r="L40" s="16"/>
      <c r="M40" s="16"/>
      <c r="N40" s="16"/>
      <c r="O40" s="16"/>
      <c r="P40" s="17"/>
    </row>
    <row r="41" spans="1:16" ht="62.25">
      <c r="A41" s="22" t="s">
        <v>37</v>
      </c>
      <c r="B41" s="22" t="s">
        <v>38</v>
      </c>
      <c r="C41" s="2" t="s">
        <v>109</v>
      </c>
      <c r="D41" s="23" t="s">
        <v>39</v>
      </c>
      <c r="E41" s="24" t="s">
        <v>40</v>
      </c>
      <c r="F41" s="2" t="s">
        <v>129</v>
      </c>
      <c r="G41" s="99">
        <f>H41+I41</f>
        <v>1087000</v>
      </c>
      <c r="H41" s="99">
        <v>1087000</v>
      </c>
      <c r="I41" s="99"/>
      <c r="J41" s="99"/>
      <c r="K41" s="67"/>
      <c r="L41" s="16"/>
      <c r="M41" s="16"/>
      <c r="N41" s="16"/>
      <c r="O41" s="16"/>
      <c r="P41" s="17"/>
    </row>
    <row r="42" spans="1:16" ht="93">
      <c r="A42" s="22" t="s">
        <v>37</v>
      </c>
      <c r="B42" s="22" t="s">
        <v>38</v>
      </c>
      <c r="C42" s="2" t="s">
        <v>109</v>
      </c>
      <c r="D42" s="23" t="s">
        <v>39</v>
      </c>
      <c r="E42" s="26" t="s">
        <v>157</v>
      </c>
      <c r="F42" s="1" t="s">
        <v>156</v>
      </c>
      <c r="G42" s="99">
        <f aca="true" t="shared" si="1" ref="G42:G48">H42+I42</f>
        <v>1063000</v>
      </c>
      <c r="H42" s="99">
        <v>1063000</v>
      </c>
      <c r="I42" s="99"/>
      <c r="J42" s="99"/>
      <c r="K42" s="67"/>
      <c r="L42" s="16"/>
      <c r="M42" s="16"/>
      <c r="N42" s="16"/>
      <c r="O42" s="16"/>
      <c r="P42" s="17"/>
    </row>
    <row r="43" spans="1:16" ht="66" customHeight="1">
      <c r="A43" s="22" t="s">
        <v>37</v>
      </c>
      <c r="B43" s="22" t="s">
        <v>38</v>
      </c>
      <c r="C43" s="2" t="s">
        <v>109</v>
      </c>
      <c r="D43" s="23" t="s">
        <v>39</v>
      </c>
      <c r="E43" s="58" t="s">
        <v>167</v>
      </c>
      <c r="F43" s="2" t="s">
        <v>129</v>
      </c>
      <c r="G43" s="107">
        <f t="shared" si="1"/>
        <v>500000</v>
      </c>
      <c r="H43" s="107">
        <v>500000</v>
      </c>
      <c r="I43" s="102"/>
      <c r="J43" s="102"/>
      <c r="K43" s="67"/>
      <c r="L43" s="16"/>
      <c r="M43" s="16"/>
      <c r="N43" s="16"/>
      <c r="O43" s="16"/>
      <c r="P43" s="17"/>
    </row>
    <row r="44" spans="1:16" ht="124.5">
      <c r="A44" s="22" t="s">
        <v>41</v>
      </c>
      <c r="B44" s="22" t="s">
        <v>42</v>
      </c>
      <c r="C44" s="2" t="s">
        <v>110</v>
      </c>
      <c r="D44" s="23" t="s">
        <v>43</v>
      </c>
      <c r="E44" s="24" t="s">
        <v>155</v>
      </c>
      <c r="F44" s="2" t="s">
        <v>154</v>
      </c>
      <c r="G44" s="99">
        <f t="shared" si="1"/>
        <v>2600000</v>
      </c>
      <c r="H44" s="103">
        <v>2600000</v>
      </c>
      <c r="I44" s="104"/>
      <c r="J44" s="104"/>
      <c r="K44" s="67"/>
      <c r="L44" s="16"/>
      <c r="M44" s="16"/>
      <c r="N44" s="16"/>
      <c r="O44" s="16"/>
      <c r="P44" s="17"/>
    </row>
    <row r="45" spans="1:16" ht="140.25">
      <c r="A45" s="2">
        <v>216060</v>
      </c>
      <c r="B45" s="22" t="s">
        <v>44</v>
      </c>
      <c r="C45" s="2" t="s">
        <v>109</v>
      </c>
      <c r="D45" s="2" t="s">
        <v>45</v>
      </c>
      <c r="E45" s="24" t="s">
        <v>151</v>
      </c>
      <c r="F45" s="2" t="s">
        <v>152</v>
      </c>
      <c r="G45" s="99">
        <f t="shared" si="1"/>
        <v>385000</v>
      </c>
      <c r="H45" s="103">
        <v>385000</v>
      </c>
      <c r="I45" s="104"/>
      <c r="J45" s="104"/>
      <c r="K45" s="67"/>
      <c r="L45" s="16"/>
      <c r="M45" s="16"/>
      <c r="N45" s="16"/>
      <c r="O45" s="16"/>
      <c r="P45" s="17"/>
    </row>
    <row r="46" spans="1:16" ht="140.25">
      <c r="A46" s="108" t="s">
        <v>168</v>
      </c>
      <c r="B46" s="108" t="s">
        <v>169</v>
      </c>
      <c r="C46" s="109" t="s">
        <v>170</v>
      </c>
      <c r="D46" s="110" t="s">
        <v>171</v>
      </c>
      <c r="E46" s="24" t="s">
        <v>172</v>
      </c>
      <c r="F46" s="2" t="s">
        <v>173</v>
      </c>
      <c r="G46" s="99">
        <f t="shared" si="1"/>
        <v>3400000</v>
      </c>
      <c r="H46" s="103">
        <v>3400000</v>
      </c>
      <c r="I46" s="104"/>
      <c r="J46" s="104"/>
      <c r="K46" s="67"/>
      <c r="L46" s="16"/>
      <c r="M46" s="16"/>
      <c r="N46" s="16"/>
      <c r="O46" s="16"/>
      <c r="P46" s="17"/>
    </row>
    <row r="47" spans="1:16" ht="108.75">
      <c r="A47" s="22" t="s">
        <v>46</v>
      </c>
      <c r="B47" s="22" t="s">
        <v>47</v>
      </c>
      <c r="C47" s="2" t="s">
        <v>48</v>
      </c>
      <c r="D47" s="23" t="s">
        <v>49</v>
      </c>
      <c r="E47" s="26" t="s">
        <v>50</v>
      </c>
      <c r="F47" s="1" t="s">
        <v>153</v>
      </c>
      <c r="G47" s="99">
        <f t="shared" si="1"/>
        <v>100000</v>
      </c>
      <c r="H47" s="99">
        <v>91500</v>
      </c>
      <c r="I47" s="99">
        <v>8500</v>
      </c>
      <c r="J47" s="99">
        <v>8500</v>
      </c>
      <c r="K47" s="67"/>
      <c r="L47" s="16"/>
      <c r="M47" s="16"/>
      <c r="N47" s="16"/>
      <c r="O47" s="16"/>
      <c r="P47" s="17"/>
    </row>
    <row r="48" spans="1:16" ht="62.25">
      <c r="A48" s="22" t="s">
        <v>51</v>
      </c>
      <c r="B48" s="22" t="s">
        <v>52</v>
      </c>
      <c r="C48" s="2" t="s">
        <v>111</v>
      </c>
      <c r="D48" s="23" t="s">
        <v>53</v>
      </c>
      <c r="E48" s="26" t="s">
        <v>149</v>
      </c>
      <c r="F48" s="1" t="s">
        <v>150</v>
      </c>
      <c r="G48" s="99">
        <f t="shared" si="1"/>
        <v>1000000</v>
      </c>
      <c r="H48" s="99">
        <v>1000000</v>
      </c>
      <c r="I48" s="99"/>
      <c r="J48" s="99"/>
      <c r="K48" s="67"/>
      <c r="L48" s="16"/>
      <c r="M48" s="16"/>
      <c r="N48" s="16"/>
      <c r="O48" s="16"/>
      <c r="P48" s="17"/>
    </row>
    <row r="49" spans="1:16" ht="46.5">
      <c r="A49" s="27" t="s">
        <v>54</v>
      </c>
      <c r="B49" s="27"/>
      <c r="C49" s="28"/>
      <c r="D49" s="29" t="s">
        <v>55</v>
      </c>
      <c r="E49" s="30" t="s">
        <v>118</v>
      </c>
      <c r="F49" s="5"/>
      <c r="G49" s="105">
        <f>SUM(G50:G55)</f>
        <v>6842941</v>
      </c>
      <c r="H49" s="105">
        <f>SUM(H50:H55)</f>
        <v>6842941</v>
      </c>
      <c r="I49" s="105">
        <f>SUM(I50:I55)</f>
        <v>0</v>
      </c>
      <c r="J49" s="105">
        <f>SUM(J50:J55)</f>
        <v>0</v>
      </c>
      <c r="K49" s="67"/>
      <c r="L49" s="16"/>
      <c r="M49" s="16"/>
      <c r="N49" s="16"/>
      <c r="O49" s="16"/>
      <c r="P49" s="17"/>
    </row>
    <row r="50" spans="1:16" ht="234">
      <c r="A50" s="22" t="s">
        <v>56</v>
      </c>
      <c r="B50" s="22" t="s">
        <v>57</v>
      </c>
      <c r="C50" s="2" t="s">
        <v>112</v>
      </c>
      <c r="D50" s="23" t="s">
        <v>58</v>
      </c>
      <c r="E50" s="24" t="s">
        <v>146</v>
      </c>
      <c r="F50" s="3" t="s">
        <v>129</v>
      </c>
      <c r="G50" s="99">
        <f aca="true" t="shared" si="2" ref="G50:G71">H50+I50</f>
        <v>1000468</v>
      </c>
      <c r="H50" s="99">
        <v>1000468</v>
      </c>
      <c r="I50" s="99"/>
      <c r="J50" s="99"/>
      <c r="K50" s="67"/>
      <c r="L50" s="16"/>
      <c r="M50" s="16"/>
      <c r="N50" s="16"/>
      <c r="O50" s="16"/>
      <c r="P50" s="17"/>
    </row>
    <row r="51" spans="1:16" ht="234">
      <c r="A51" s="22" t="s">
        <v>59</v>
      </c>
      <c r="B51" s="22" t="s">
        <v>60</v>
      </c>
      <c r="C51" s="2" t="s">
        <v>113</v>
      </c>
      <c r="D51" s="2" t="s">
        <v>61</v>
      </c>
      <c r="E51" s="24" t="s">
        <v>146</v>
      </c>
      <c r="F51" s="3" t="s">
        <v>129</v>
      </c>
      <c r="G51" s="99">
        <f t="shared" si="2"/>
        <v>914938</v>
      </c>
      <c r="H51" s="99">
        <v>914938</v>
      </c>
      <c r="I51" s="99"/>
      <c r="J51" s="99"/>
      <c r="K51" s="67"/>
      <c r="L51" s="16"/>
      <c r="M51" s="16"/>
      <c r="N51" s="16"/>
      <c r="O51" s="16"/>
      <c r="P51" s="17"/>
    </row>
    <row r="52" spans="1:16" ht="186.75">
      <c r="A52" s="22" t="s">
        <v>59</v>
      </c>
      <c r="B52" s="22" t="s">
        <v>60</v>
      </c>
      <c r="C52" s="2" t="s">
        <v>113</v>
      </c>
      <c r="D52" s="2" t="s">
        <v>61</v>
      </c>
      <c r="E52" s="25" t="s">
        <v>62</v>
      </c>
      <c r="F52" s="1" t="s">
        <v>144</v>
      </c>
      <c r="G52" s="99">
        <f t="shared" si="2"/>
        <v>3840000</v>
      </c>
      <c r="H52" s="99">
        <v>3840000</v>
      </c>
      <c r="I52" s="99"/>
      <c r="J52" s="99"/>
      <c r="K52" s="67"/>
      <c r="L52" s="16"/>
      <c r="M52" s="16"/>
      <c r="N52" s="16"/>
      <c r="O52" s="16"/>
      <c r="P52" s="17"/>
    </row>
    <row r="53" spans="1:16" ht="186.75">
      <c r="A53" s="22" t="s">
        <v>59</v>
      </c>
      <c r="B53" s="22" t="s">
        <v>63</v>
      </c>
      <c r="C53" s="2" t="s">
        <v>113</v>
      </c>
      <c r="D53" s="2" t="s">
        <v>61</v>
      </c>
      <c r="E53" s="25" t="s">
        <v>145</v>
      </c>
      <c r="F53" s="3" t="s">
        <v>143</v>
      </c>
      <c r="G53" s="99">
        <f t="shared" si="2"/>
        <v>168000</v>
      </c>
      <c r="H53" s="99">
        <v>168000</v>
      </c>
      <c r="I53" s="99"/>
      <c r="J53" s="99"/>
      <c r="K53" s="67"/>
      <c r="L53" s="16"/>
      <c r="M53" s="16"/>
      <c r="N53" s="16"/>
      <c r="O53" s="16"/>
      <c r="P53" s="17"/>
    </row>
    <row r="54" spans="1:16" ht="108.75">
      <c r="A54" s="22" t="s">
        <v>64</v>
      </c>
      <c r="B54" s="22" t="s">
        <v>63</v>
      </c>
      <c r="C54" s="2" t="s">
        <v>65</v>
      </c>
      <c r="D54" s="2" t="s">
        <v>66</v>
      </c>
      <c r="E54" s="25" t="s">
        <v>142</v>
      </c>
      <c r="F54" s="3" t="s">
        <v>129</v>
      </c>
      <c r="G54" s="99">
        <f t="shared" si="2"/>
        <v>119535</v>
      </c>
      <c r="H54" s="99">
        <v>119535</v>
      </c>
      <c r="I54" s="99"/>
      <c r="J54" s="99"/>
      <c r="K54" s="67"/>
      <c r="L54" s="16"/>
      <c r="M54" s="16"/>
      <c r="N54" s="16"/>
      <c r="O54" s="16"/>
      <c r="P54" s="17"/>
    </row>
    <row r="55" spans="1:16" ht="156">
      <c r="A55" s="22" t="s">
        <v>67</v>
      </c>
      <c r="B55" s="22" t="s">
        <v>68</v>
      </c>
      <c r="C55" s="2" t="s">
        <v>69</v>
      </c>
      <c r="D55" s="23" t="s">
        <v>70</v>
      </c>
      <c r="E55" s="26" t="s">
        <v>71</v>
      </c>
      <c r="F55" s="1" t="s">
        <v>20</v>
      </c>
      <c r="G55" s="99">
        <f t="shared" si="2"/>
        <v>800000</v>
      </c>
      <c r="H55" s="99">
        <v>800000</v>
      </c>
      <c r="I55" s="99"/>
      <c r="J55" s="99"/>
      <c r="K55" s="67"/>
      <c r="L55" s="16"/>
      <c r="M55" s="16"/>
      <c r="N55" s="16"/>
      <c r="O55" s="16"/>
      <c r="P55" s="17"/>
    </row>
    <row r="56" spans="1:16" ht="66">
      <c r="A56" s="86" t="s">
        <v>72</v>
      </c>
      <c r="B56" s="86"/>
      <c r="C56" s="87"/>
      <c r="D56" s="88" t="s">
        <v>73</v>
      </c>
      <c r="E56" s="31"/>
      <c r="F56" s="6"/>
      <c r="G56" s="89">
        <f t="shared" si="2"/>
        <v>4649500</v>
      </c>
      <c r="H56" s="106">
        <f>SUM(H57:H71)</f>
        <v>4599500</v>
      </c>
      <c r="I56" s="106">
        <f>SUM(I57:I71)</f>
        <v>50000</v>
      </c>
      <c r="J56" s="106">
        <f>SUM(J57:J71)</f>
        <v>50000</v>
      </c>
      <c r="K56" s="67"/>
      <c r="L56" s="16"/>
      <c r="M56" s="16"/>
      <c r="N56" s="16"/>
      <c r="O56" s="16"/>
      <c r="P56" s="17"/>
    </row>
    <row r="57" spans="1:16" ht="186.75">
      <c r="A57" s="22" t="s">
        <v>74</v>
      </c>
      <c r="B57" s="22" t="s">
        <v>75</v>
      </c>
      <c r="C57" s="2" t="s">
        <v>114</v>
      </c>
      <c r="D57" s="23" t="s">
        <v>76</v>
      </c>
      <c r="E57" s="32" t="s">
        <v>77</v>
      </c>
      <c r="F57" s="1" t="s">
        <v>129</v>
      </c>
      <c r="G57" s="99">
        <f t="shared" si="2"/>
        <v>1200</v>
      </c>
      <c r="H57" s="99">
        <v>1200</v>
      </c>
      <c r="I57" s="99"/>
      <c r="J57" s="99"/>
      <c r="K57" s="67"/>
      <c r="L57" s="16"/>
      <c r="M57" s="16"/>
      <c r="N57" s="16"/>
      <c r="O57" s="16"/>
      <c r="P57" s="17"/>
    </row>
    <row r="58" spans="1:16" ht="202.5">
      <c r="A58" s="22" t="s">
        <v>74</v>
      </c>
      <c r="B58" s="22" t="s">
        <v>75</v>
      </c>
      <c r="C58" s="2" t="s">
        <v>114</v>
      </c>
      <c r="D58" s="23" t="s">
        <v>76</v>
      </c>
      <c r="E58" s="32" t="s">
        <v>159</v>
      </c>
      <c r="F58" s="1" t="s">
        <v>129</v>
      </c>
      <c r="G58" s="99">
        <f t="shared" si="2"/>
        <v>17000</v>
      </c>
      <c r="H58" s="99">
        <v>17000</v>
      </c>
      <c r="I58" s="99"/>
      <c r="J58" s="99"/>
      <c r="K58" s="67"/>
      <c r="L58" s="16"/>
      <c r="M58" s="16"/>
      <c r="N58" s="16"/>
      <c r="O58" s="16"/>
      <c r="P58" s="17"/>
    </row>
    <row r="59" spans="1:16" ht="202.5">
      <c r="A59" s="22" t="s">
        <v>74</v>
      </c>
      <c r="B59" s="22" t="s">
        <v>75</v>
      </c>
      <c r="C59" s="2">
        <v>1030</v>
      </c>
      <c r="D59" s="23" t="s">
        <v>76</v>
      </c>
      <c r="E59" s="32" t="s">
        <v>78</v>
      </c>
      <c r="F59" s="1" t="s">
        <v>129</v>
      </c>
      <c r="G59" s="99">
        <f t="shared" si="2"/>
        <v>50000</v>
      </c>
      <c r="H59" s="99"/>
      <c r="I59" s="99">
        <v>50000</v>
      </c>
      <c r="J59" s="99">
        <v>50000</v>
      </c>
      <c r="K59" s="67"/>
      <c r="L59" s="16"/>
      <c r="M59" s="16"/>
      <c r="N59" s="16"/>
      <c r="O59" s="16"/>
      <c r="P59" s="17"/>
    </row>
    <row r="60" spans="1:16" ht="140.25">
      <c r="A60" s="22" t="s">
        <v>79</v>
      </c>
      <c r="B60" s="22" t="s">
        <v>80</v>
      </c>
      <c r="C60" s="2">
        <v>1070</v>
      </c>
      <c r="D60" s="23" t="s">
        <v>81</v>
      </c>
      <c r="E60" s="32" t="s">
        <v>82</v>
      </c>
      <c r="F60" s="1" t="s">
        <v>20</v>
      </c>
      <c r="G60" s="99">
        <f t="shared" si="2"/>
        <v>400000</v>
      </c>
      <c r="H60" s="99">
        <v>400000</v>
      </c>
      <c r="I60" s="99"/>
      <c r="J60" s="99"/>
      <c r="K60" s="67"/>
      <c r="L60" s="16"/>
      <c r="M60" s="16"/>
      <c r="N60" s="16"/>
      <c r="O60" s="16"/>
      <c r="P60" s="17"/>
    </row>
    <row r="61" spans="1:16" ht="171">
      <c r="A61" s="22" t="s">
        <v>83</v>
      </c>
      <c r="B61" s="22" t="s">
        <v>84</v>
      </c>
      <c r="C61" s="2">
        <v>1070</v>
      </c>
      <c r="D61" s="23" t="s">
        <v>85</v>
      </c>
      <c r="E61" s="32" t="s">
        <v>86</v>
      </c>
      <c r="F61" s="1" t="s">
        <v>20</v>
      </c>
      <c r="G61" s="99">
        <f t="shared" si="2"/>
        <v>1200000</v>
      </c>
      <c r="H61" s="99">
        <v>1200000</v>
      </c>
      <c r="I61" s="99"/>
      <c r="J61" s="99"/>
      <c r="K61" s="67"/>
      <c r="L61" s="16"/>
      <c r="M61" s="16"/>
      <c r="N61" s="16"/>
      <c r="O61" s="16"/>
      <c r="P61" s="17"/>
    </row>
    <row r="62" spans="1:16" ht="156">
      <c r="A62" s="22" t="s">
        <v>87</v>
      </c>
      <c r="B62" s="22" t="s">
        <v>88</v>
      </c>
      <c r="C62" s="2">
        <v>1070</v>
      </c>
      <c r="D62" s="23" t="s">
        <v>89</v>
      </c>
      <c r="E62" s="32" t="s">
        <v>90</v>
      </c>
      <c r="F62" s="1" t="s">
        <v>20</v>
      </c>
      <c r="G62" s="99">
        <f t="shared" si="2"/>
        <v>200000</v>
      </c>
      <c r="H62" s="99">
        <v>200000</v>
      </c>
      <c r="I62" s="99"/>
      <c r="J62" s="99"/>
      <c r="K62" s="67"/>
      <c r="L62" s="16"/>
      <c r="M62" s="16"/>
      <c r="N62" s="16"/>
      <c r="O62" s="16"/>
      <c r="P62" s="17"/>
    </row>
    <row r="63" spans="1:16" ht="156">
      <c r="A63" s="22" t="s">
        <v>91</v>
      </c>
      <c r="B63" s="22" t="s">
        <v>92</v>
      </c>
      <c r="C63" s="2">
        <v>1070</v>
      </c>
      <c r="D63" s="23" t="s">
        <v>93</v>
      </c>
      <c r="E63" s="26" t="s">
        <v>94</v>
      </c>
      <c r="F63" s="52" t="s">
        <v>95</v>
      </c>
      <c r="G63" s="99">
        <f t="shared" si="2"/>
        <v>199000</v>
      </c>
      <c r="H63" s="99">
        <v>199000</v>
      </c>
      <c r="I63" s="99"/>
      <c r="J63" s="99"/>
      <c r="K63" s="67"/>
      <c r="L63" s="16"/>
      <c r="M63" s="16"/>
      <c r="N63" s="16"/>
      <c r="O63" s="16"/>
      <c r="P63" s="17"/>
    </row>
    <row r="64" spans="1:16" ht="156">
      <c r="A64" s="54" t="s">
        <v>91</v>
      </c>
      <c r="B64" s="22" t="s">
        <v>92</v>
      </c>
      <c r="C64" s="2">
        <v>1070</v>
      </c>
      <c r="D64" s="23" t="s">
        <v>93</v>
      </c>
      <c r="E64" s="26" t="s">
        <v>137</v>
      </c>
      <c r="F64" s="38" t="s">
        <v>129</v>
      </c>
      <c r="G64" s="99">
        <f t="shared" si="2"/>
        <v>199000</v>
      </c>
      <c r="H64" s="99">
        <v>199000</v>
      </c>
      <c r="I64" s="99"/>
      <c r="J64" s="99"/>
      <c r="K64" s="67"/>
      <c r="L64" s="16"/>
      <c r="M64" s="16"/>
      <c r="N64" s="16"/>
      <c r="O64" s="16"/>
      <c r="P64" s="17"/>
    </row>
    <row r="65" spans="1:16" ht="264.75">
      <c r="A65" s="54" t="s">
        <v>96</v>
      </c>
      <c r="B65" s="54" t="s">
        <v>97</v>
      </c>
      <c r="C65" s="4">
        <v>1070</v>
      </c>
      <c r="D65" s="55" t="s">
        <v>98</v>
      </c>
      <c r="E65" s="56" t="s">
        <v>160</v>
      </c>
      <c r="F65" s="52" t="s">
        <v>129</v>
      </c>
      <c r="G65" s="101">
        <f t="shared" si="2"/>
        <v>450000</v>
      </c>
      <c r="H65" s="101">
        <v>450000</v>
      </c>
      <c r="I65" s="101"/>
      <c r="J65" s="101"/>
      <c r="K65" s="67"/>
      <c r="L65" s="16"/>
      <c r="M65" s="16"/>
      <c r="N65" s="16"/>
      <c r="O65" s="16"/>
      <c r="P65" s="17"/>
    </row>
    <row r="66" spans="1:16" ht="409.5">
      <c r="A66" s="22" t="s">
        <v>99</v>
      </c>
      <c r="B66" s="22" t="s">
        <v>99</v>
      </c>
      <c r="C66" s="2">
        <v>1060</v>
      </c>
      <c r="D66" s="23" t="s">
        <v>100</v>
      </c>
      <c r="E66" s="25" t="s">
        <v>139</v>
      </c>
      <c r="F66" s="1" t="s">
        <v>129</v>
      </c>
      <c r="G66" s="99">
        <f t="shared" si="2"/>
        <v>1390000</v>
      </c>
      <c r="H66" s="99">
        <v>1390000</v>
      </c>
      <c r="I66" s="99"/>
      <c r="J66" s="99"/>
      <c r="K66" s="67"/>
      <c r="L66" s="16"/>
      <c r="M66" s="16"/>
      <c r="N66" s="16"/>
      <c r="O66" s="16"/>
      <c r="P66" s="17"/>
    </row>
    <row r="67" spans="1:16" ht="409.5">
      <c r="A67" s="22" t="s">
        <v>101</v>
      </c>
      <c r="B67" s="22" t="s">
        <v>101</v>
      </c>
      <c r="C67" s="2">
        <v>1030</v>
      </c>
      <c r="D67" s="23" t="s">
        <v>32</v>
      </c>
      <c r="E67" s="33" t="s">
        <v>139</v>
      </c>
      <c r="F67" s="1" t="s">
        <v>129</v>
      </c>
      <c r="G67" s="99">
        <f t="shared" si="2"/>
        <v>45300</v>
      </c>
      <c r="H67" s="99">
        <v>45300</v>
      </c>
      <c r="I67" s="99"/>
      <c r="J67" s="99"/>
      <c r="K67" s="67"/>
      <c r="L67" s="16"/>
      <c r="M67" s="16"/>
      <c r="N67" s="16"/>
      <c r="O67" s="16"/>
      <c r="P67" s="17"/>
    </row>
    <row r="68" spans="1:16" ht="78">
      <c r="A68" s="22" t="s">
        <v>102</v>
      </c>
      <c r="B68" s="22" t="s">
        <v>102</v>
      </c>
      <c r="C68" s="2">
        <v>1050</v>
      </c>
      <c r="D68" s="34" t="s">
        <v>103</v>
      </c>
      <c r="E68" s="26" t="s">
        <v>161</v>
      </c>
      <c r="F68" s="1" t="s">
        <v>129</v>
      </c>
      <c r="G68" s="99">
        <f t="shared" si="2"/>
        <v>100000</v>
      </c>
      <c r="H68" s="99">
        <v>100000</v>
      </c>
      <c r="I68" s="99"/>
      <c r="J68" s="99"/>
      <c r="K68" s="67"/>
      <c r="L68" s="16"/>
      <c r="M68" s="16"/>
      <c r="N68" s="16"/>
      <c r="O68" s="16"/>
      <c r="P68" s="17"/>
    </row>
    <row r="69" spans="1:16" ht="171">
      <c r="A69" s="22" t="s">
        <v>104</v>
      </c>
      <c r="B69" s="22" t="s">
        <v>34</v>
      </c>
      <c r="C69" s="2">
        <v>1090</v>
      </c>
      <c r="D69" s="23" t="s">
        <v>35</v>
      </c>
      <c r="E69" s="26" t="s">
        <v>105</v>
      </c>
      <c r="F69" s="38" t="s">
        <v>129</v>
      </c>
      <c r="G69" s="99"/>
      <c r="H69" s="99"/>
      <c r="I69" s="99"/>
      <c r="J69" s="99"/>
      <c r="K69" s="67"/>
      <c r="L69" s="16"/>
      <c r="M69" s="16"/>
      <c r="N69" s="16"/>
      <c r="O69" s="16"/>
      <c r="P69" s="17"/>
    </row>
    <row r="70" spans="1:16" ht="140.25">
      <c r="A70" s="22" t="s">
        <v>104</v>
      </c>
      <c r="B70" s="22" t="s">
        <v>34</v>
      </c>
      <c r="C70" s="2">
        <v>1090</v>
      </c>
      <c r="D70" s="23" t="s">
        <v>35</v>
      </c>
      <c r="E70" s="26" t="s">
        <v>138</v>
      </c>
      <c r="F70" s="2" t="s">
        <v>129</v>
      </c>
      <c r="G70" s="99">
        <f>H70+I70</f>
        <v>199000</v>
      </c>
      <c r="H70" s="99">
        <v>199000</v>
      </c>
      <c r="I70" s="99"/>
      <c r="J70" s="99"/>
      <c r="K70" s="67"/>
      <c r="L70" s="16"/>
      <c r="M70" s="16"/>
      <c r="N70" s="16"/>
      <c r="O70" s="16"/>
      <c r="P70" s="17"/>
    </row>
    <row r="71" spans="1:16" ht="140.25">
      <c r="A71" s="22" t="s">
        <v>104</v>
      </c>
      <c r="B71" s="22" t="s">
        <v>34</v>
      </c>
      <c r="C71" s="2">
        <v>1090</v>
      </c>
      <c r="D71" s="23" t="s">
        <v>35</v>
      </c>
      <c r="E71" s="26" t="s">
        <v>106</v>
      </c>
      <c r="F71" s="52" t="s">
        <v>107</v>
      </c>
      <c r="G71" s="99">
        <f t="shared" si="2"/>
        <v>199000</v>
      </c>
      <c r="H71" s="99">
        <v>199000</v>
      </c>
      <c r="I71" s="99"/>
      <c r="J71" s="99"/>
      <c r="K71" s="67"/>
      <c r="L71" s="16"/>
      <c r="M71" s="16"/>
      <c r="N71" s="16"/>
      <c r="O71" s="16"/>
      <c r="P71" s="17"/>
    </row>
    <row r="72" spans="1:16" ht="17.25">
      <c r="A72" s="35"/>
      <c r="B72" s="35"/>
      <c r="C72" s="35"/>
      <c r="D72" s="36" t="s">
        <v>108</v>
      </c>
      <c r="E72" s="37"/>
      <c r="F72" s="37"/>
      <c r="G72" s="94">
        <f>G18+G49+G56</f>
        <v>50128841</v>
      </c>
      <c r="H72" s="94">
        <f>H18+H49+H56</f>
        <v>50070341</v>
      </c>
      <c r="I72" s="94">
        <f>I18+I49+I56</f>
        <v>58500</v>
      </c>
      <c r="J72" s="94">
        <f>J18+J49+J56</f>
        <v>58500</v>
      </c>
      <c r="K72" s="67"/>
      <c r="L72" s="16"/>
      <c r="M72" s="16"/>
      <c r="N72" s="16"/>
      <c r="O72" s="16"/>
      <c r="P72" s="17"/>
    </row>
    <row r="73" spans="11:16" ht="15">
      <c r="K73" s="16"/>
      <c r="L73" s="16"/>
      <c r="M73" s="16"/>
      <c r="N73" s="16"/>
      <c r="O73" s="16"/>
      <c r="P73" s="17"/>
    </row>
    <row r="74" spans="1:16" ht="15">
      <c r="A74" s="113" t="s">
        <v>162</v>
      </c>
      <c r="B74" s="113"/>
      <c r="C74" s="113"/>
      <c r="D74" s="113"/>
      <c r="E74" s="70"/>
      <c r="F74" s="71"/>
      <c r="G74" s="72" t="s">
        <v>163</v>
      </c>
      <c r="K74" s="16"/>
      <c r="L74" s="16"/>
      <c r="M74" s="16"/>
      <c r="N74" s="16"/>
      <c r="O74" s="16"/>
      <c r="P74" s="17"/>
    </row>
    <row r="75" spans="11:16" ht="15">
      <c r="K75" s="16"/>
      <c r="L75" s="16"/>
      <c r="M75" s="16"/>
      <c r="N75" s="16"/>
      <c r="O75" s="16"/>
      <c r="P75" s="17"/>
    </row>
    <row r="76" spans="11:16" ht="15">
      <c r="K76" s="16"/>
      <c r="L76" s="16"/>
      <c r="M76" s="16"/>
      <c r="N76" s="16"/>
      <c r="O76" s="16"/>
      <c r="P76" s="17"/>
    </row>
    <row r="77" spans="11:16" ht="15">
      <c r="K77" s="16"/>
      <c r="L77" s="16"/>
      <c r="M77" s="16"/>
      <c r="N77" s="16"/>
      <c r="O77" s="16"/>
      <c r="P77" s="17"/>
    </row>
    <row r="78" spans="11:16" ht="15">
      <c r="K78" s="16"/>
      <c r="L78" s="16"/>
      <c r="M78" s="16"/>
      <c r="N78" s="16"/>
      <c r="O78" s="16"/>
      <c r="P78" s="17"/>
    </row>
    <row r="79" spans="11:16" ht="15">
      <c r="K79" s="16"/>
      <c r="L79" s="16"/>
      <c r="M79" s="16"/>
      <c r="N79" s="16"/>
      <c r="O79" s="16"/>
      <c r="P79" s="17"/>
    </row>
    <row r="80" spans="11:16" ht="15">
      <c r="K80" s="16"/>
      <c r="L80" s="16"/>
      <c r="M80" s="16"/>
      <c r="N80" s="16"/>
      <c r="O80" s="16"/>
      <c r="P80" s="17"/>
    </row>
    <row r="81" spans="11:16" ht="15">
      <c r="K81" s="16"/>
      <c r="L81" s="16"/>
      <c r="M81" s="16"/>
      <c r="N81" s="16"/>
      <c r="O81" s="16"/>
      <c r="P81" s="17"/>
    </row>
    <row r="82" spans="11:16" ht="15">
      <c r="K82" s="16"/>
      <c r="L82" s="16"/>
      <c r="M82" s="16"/>
      <c r="N82" s="16"/>
      <c r="O82" s="16"/>
      <c r="P82" s="17"/>
    </row>
    <row r="83" spans="11:16" ht="15">
      <c r="K83" s="16"/>
      <c r="L83" s="16"/>
      <c r="M83" s="16"/>
      <c r="N83" s="16"/>
      <c r="O83" s="16"/>
      <c r="P83" s="17"/>
    </row>
    <row r="84" spans="11:16" ht="15">
      <c r="K84" s="16"/>
      <c r="L84" s="16"/>
      <c r="M84" s="16"/>
      <c r="N84" s="16"/>
      <c r="O84" s="16"/>
      <c r="P84" s="17"/>
    </row>
    <row r="85" spans="11:16" ht="15">
      <c r="K85" s="16"/>
      <c r="L85" s="16"/>
      <c r="M85" s="16"/>
      <c r="N85" s="16"/>
      <c r="O85" s="16"/>
      <c r="P85" s="17"/>
    </row>
    <row r="86" spans="11:16" ht="15">
      <c r="K86" s="16"/>
      <c r="L86" s="16"/>
      <c r="M86" s="16"/>
      <c r="N86" s="16"/>
      <c r="O86" s="16"/>
      <c r="P86" s="17"/>
    </row>
    <row r="87" spans="11:16" ht="15">
      <c r="K87" s="16"/>
      <c r="L87" s="16"/>
      <c r="M87" s="16"/>
      <c r="N87" s="16"/>
      <c r="O87" s="16"/>
      <c r="P87" s="17"/>
    </row>
    <row r="88" spans="11:15" ht="15">
      <c r="K88" s="16"/>
      <c r="L88" s="16"/>
      <c r="M88" s="16"/>
      <c r="N88" s="16"/>
      <c r="O88" s="16"/>
    </row>
    <row r="89" spans="11:15" ht="15">
      <c r="K89" s="16"/>
      <c r="L89" s="16"/>
      <c r="M89" s="16"/>
      <c r="N89" s="16"/>
      <c r="O89" s="16"/>
    </row>
    <row r="90" spans="11:15" ht="15">
      <c r="K90" s="16"/>
      <c r="L90" s="16"/>
      <c r="M90" s="16"/>
      <c r="N90" s="16"/>
      <c r="O90" s="16"/>
    </row>
    <row r="91" spans="11:15" ht="15">
      <c r="K91" s="16"/>
      <c r="L91" s="16"/>
      <c r="M91" s="16"/>
      <c r="N91" s="16"/>
      <c r="O91" s="16"/>
    </row>
  </sheetData>
  <sheetProtection/>
  <mergeCells count="12">
    <mergeCell ref="I15:J15"/>
    <mergeCell ref="A15:A16"/>
    <mergeCell ref="B15:B16"/>
    <mergeCell ref="C15:C16"/>
    <mergeCell ref="D15:D16"/>
    <mergeCell ref="E15:E16"/>
    <mergeCell ref="A10:B10"/>
    <mergeCell ref="A11:B11"/>
    <mergeCell ref="A74:D74"/>
    <mergeCell ref="F15:F16"/>
    <mergeCell ref="G15:G16"/>
    <mergeCell ref="H15:H16"/>
  </mergeCells>
  <printOptions/>
  <pageMargins left="0.3937007874015748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2019-12-11T09:01:10Z</cp:lastPrinted>
  <dcterms:created xsi:type="dcterms:W3CDTF">2019-07-09T12:37:09Z</dcterms:created>
  <dcterms:modified xsi:type="dcterms:W3CDTF">2019-12-13T06:28:54Z</dcterms:modified>
  <cp:category/>
  <cp:version/>
  <cp:contentType/>
  <cp:contentStatus/>
</cp:coreProperties>
</file>